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Feos\OneDrive - Bird &amp; Bird LLP\Desktop\Aufträge\UNIKF\2025022 Ausschreibung TK-Anlage\02. AZA\Final_20205022_Stand_03052025_PW_0610\"/>
    </mc:Choice>
  </mc:AlternateContent>
  <xr:revisionPtr revIDLastSave="0" documentId="8_{1AD99A5A-44A9-438C-85FF-48DBB39D4E1E}" xr6:coauthVersionLast="47" xr6:coauthVersionMax="47" xr10:uidLastSave="{00000000-0000-0000-0000-000000000000}"/>
  <workbookProtection workbookAlgorithmName="SHA-512" workbookHashValue="kSiJRMlRRdzDrEP8C576iguozWHlz2OS8FCPaRrbrOOgHJftYwZyv2jTEx3mWk5es5j9JR9yAhtgcWAknlyBrg==" workbookSaltValue="ztYlIgMXqWQXKMr3rQECaw==" workbookSpinCount="100000" lockStructure="1"/>
  <bookViews>
    <workbookView xWindow="-28920" yWindow="-120" windowWidth="29040" windowHeight="15840" tabRatio="785" xr2:uid="{00000000-000D-0000-FFFF-FFFF00000000}"/>
  </bookViews>
  <sheets>
    <sheet name="Deckblatt" sheetId="45" r:id="rId1"/>
    <sheet name="Erläuterungen" sheetId="62" r:id="rId2"/>
    <sheet name="Mengenmatrix Standorte" sheetId="50" r:id="rId3"/>
    <sheet name="Preismatrix TK" sheetId="57" r:id="rId4"/>
    <sheet name="PM Part 2" sheetId="54" state="hidden" r:id="rId5"/>
    <sheet name="PM Part 3" sheetId="59" state="hidden" r:id="rId6"/>
    <sheet name="Preismatrix TMO" sheetId="52" r:id="rId7"/>
    <sheet name="Preismatrix FMO" sheetId="53" r:id="rId8"/>
    <sheet name="Nachkaufkonditionen" sheetId="61" r:id="rId9"/>
  </sheets>
  <definedNames>
    <definedName name="_Key1" hidden="1">#REF!</definedName>
    <definedName name="_Order1" hidden="1">255</definedName>
    <definedName name="_Order2" hidden="1">255</definedName>
    <definedName name="_Sort" hidden="1">#REF!</definedName>
    <definedName name="ACwvu.Credit._.Additions." hidden="1">#REF!</definedName>
    <definedName name="ahahahahaha" hidden="1">{"'Server Configuration'!$A$1:$DB$281"}</definedName>
    <definedName name="blip" hidden="1">{"'Server Configuration'!$A$1:$DB$281"}</definedName>
    <definedName name="Cwvu.Credit._.Active." hidden="1">#REF!</definedName>
    <definedName name="Cwvu.Credit._.Additions." hidden="1">#REF!</definedName>
    <definedName name="HTML_CodePage" hidden="1">1252</definedName>
    <definedName name="HTML_Control" hidden="1">{"'Server Configuration'!$A$1:$DB$281"}</definedName>
    <definedName name="HTML_Description" hidden="1">""</definedName>
    <definedName name="HTML_Email" hidden="1">""</definedName>
    <definedName name="HTML_Header" hidden="1">"Server Configuration"</definedName>
    <definedName name="HTML_LastUpdate" hidden="1">"2/9/01"</definedName>
    <definedName name="HTML_LineAfter" hidden="1">FALSE</definedName>
    <definedName name="HTML_LineBefore" hidden="1">FALSE</definedName>
    <definedName name="HTML_Name" hidden="1">"Corporate Network Services"</definedName>
    <definedName name="HTML_OBDlg2" hidden="1">TRUE</definedName>
    <definedName name="HTML_OBDlg4" hidden="1">TRUE</definedName>
    <definedName name="HTML_OS" hidden="1">0</definedName>
    <definedName name="HTML_PathFile" hidden="1">"C:\WINNT\Profiles\E003999\Desktop\MyHTML.htm"</definedName>
    <definedName name="HTML_Title" hidden="1">"Asset Tracking 2_9_01"</definedName>
    <definedName name="j" hidden="1">{"'Server Configuration'!$A$1:$DB$281"}</definedName>
    <definedName name="lecv" hidden="1">{#N/A,#N/A,FALSE,"Report"}</definedName>
    <definedName name="LEMC" hidden="1">{#N/A,#N/A,FALSE,"Report"}</definedName>
    <definedName name="reon" hidden="1">"Edouard.Blondeau@globalone.net"</definedName>
    <definedName name="SAPBEXrevision" hidden="1">1</definedName>
    <definedName name="SAPBEXsysID" hidden="1">"WR1"</definedName>
    <definedName name="SAPBEXwbID" hidden="1">"3UWHDHU8FE8LN8MQ8P9Q59ZDC"</definedName>
    <definedName name="Swvu.Credit._.Additions." hidden="1">#REF!</definedName>
    <definedName name="test" hidden="1">{"'March 99 routing'!$A$1:$AD$34"}</definedName>
    <definedName name="Theatre" hidden="1">#REF!</definedName>
    <definedName name="v_Freq_list" hidden="1">#REF!</definedName>
    <definedName name="v_Pmt_Mode" hidden="1">#REF!</definedName>
    <definedName name="v_Pmt_stream" hidden="1">IF(OR(#REF!="Options Contract",#REF!="Options+Tech Mig"),#REF!,IF(RIGHT(#REF!,9)="Migration",#REF!,#REF!))</definedName>
    <definedName name="wrn.Cost._.Summary." hidden="1">{#N/A,#N/A,FALSE,"Tab 5 - Budget Statement";#N/A,#N/A,FALSE,"Tab 4 - Financial Worksheet";#N/A,#N/A,FALSE,"Tab 1 - Resource Worksheet";#N/A,#N/A,FALSE,"Tab 2 - Educ-Travel-Ent";#N/A,#N/A,FALSE,"Tab 3 - Hardware-Software"}</definedName>
    <definedName name="wrn.Gwip._.Report." hidden="1">{#N/A,#N/A,FALSE,"Report"}</definedName>
    <definedName name="wrn.Long._.Report." hidden="1">{#N/A,#N/A,TRUE,"Cover";#N/A,#N/A,TRUE,"Header (ld)";#N/A,#N/A,TRUE,"T&amp;O By Region";#N/A,#N/A,TRUE,"Region Charts ";#N/A,#N/A,TRUE,"T&amp;O London";#N/A,#N/A,TRUE,"AD Report";#N/A,#N/A,TRUE,"Var by OU"}</definedName>
    <definedName name="wrn.Long._.Report.a" hidden="1">{#N/A,#N/A,TRUE,"Cover";#N/A,#N/A,TRUE,"Header (ld)";#N/A,#N/A,TRUE,"T&amp;O By Region";#N/A,#N/A,TRUE,"Region Charts ";#N/A,#N/A,TRUE,"T&amp;O London";#N/A,#N/A,TRUE,"AD Report";#N/A,#N/A,TRUE,"Var by OU"}</definedName>
    <definedName name="wrn.Short._.Report." hidden="1">{#N/A,#N/A,TRUE,"Cover";#N/A,#N/A,TRUE,"Header (eu)";#N/A,#N/A,TRUE,"Region Charts";#N/A,#N/A,TRUE,"T&amp;O By Region";#N/A,#N/A,TRUE,"AD Report"}</definedName>
    <definedName name="wvu.Credit._.Active." hidden="1">{TRUE,TRUE,-1.25,-15.5,484.5,276.75,FALSE,TRUE,TRUE,TRUE,0,1,#N/A,1,#N/A,6.91071428571429,18.2941176470588,1,FALSE,FALSE,3,TRUE,1,FALSE,100,"Swvu.Credit._.Active.","ACwvu.Credit._.Active.",#N/A,FALSE,FALSE,0.25,0.25,0.5,0.5,2,"","&amp;L&amp;F&amp;C&amp;A&amp;R&amp;D&amp;T",TRUE,FALSE,FALSE,FALSE,1,#N/A,1,8,"=R8C1:R142C23","=R1:R7",#N/A,"Cwvu.Credit._.Active.",FALSE,FALSE,FALSE,1,65534,65534,FALSE,FALSE,TRUE,TRUE,TRUE}</definedName>
    <definedName name="wvu.Credit._.Additions." hidden="1">{TRUE,TRUE,-1.25,-15.5,484.5,276.75,FALSE,TRUE,TRUE,TRUE,0,1,#N/A,140,#N/A,6.91071428571429,18.1764705882353,1,FALSE,FALSE,3,TRUE,1,FALSE,100,"Swvu.Credit._.Additions.","ACwvu.Credit._.Additions.",#N/A,FALSE,FALSE,0.25,0.25,0.5,0.5,2,"","&amp;L&amp;F&amp;C&amp;A&amp;R&amp;D&amp;T",TRUE,FALSE,FALSE,FALSE,1,#N/A,1,8,"=R155C1:R270C23","=R146:R154",#N/A,"Cwvu.Credit._.Additions.",FALSE,FALSE,FALSE,1,65534,65534,FALSE,FALSE,TRUE,TRUE,TRU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61" l="1"/>
  <c r="D3" i="61"/>
  <c r="D2" i="61"/>
  <c r="E29" i="57" l="1"/>
  <c r="E30" i="57"/>
  <c r="E31" i="57"/>
  <c r="E32" i="57"/>
  <c r="E33" i="57"/>
  <c r="E34" i="57"/>
  <c r="E35" i="57"/>
  <c r="E36" i="57"/>
  <c r="E37" i="57"/>
  <c r="E38" i="57"/>
  <c r="E39" i="57"/>
  <c r="F31" i="50"/>
  <c r="C32" i="50" s="1"/>
  <c r="F30" i="50"/>
  <c r="C30" i="50" s="1"/>
  <c r="C31" i="50" l="1"/>
  <c r="B15" i="57"/>
  <c r="E15" i="57"/>
  <c r="B16" i="57"/>
  <c r="E16" i="57"/>
  <c r="B17" i="57"/>
  <c r="E17" i="57"/>
  <c r="B18" i="57"/>
  <c r="E18" i="57"/>
  <c r="B19" i="57"/>
  <c r="E19" i="57"/>
  <c r="B20" i="57"/>
  <c r="E20" i="57"/>
  <c r="B21" i="57"/>
  <c r="E21" i="57"/>
  <c r="B22" i="57"/>
  <c r="E22" i="57"/>
  <c r="B23" i="57"/>
  <c r="E23" i="57"/>
  <c r="B24" i="57"/>
  <c r="E24" i="57"/>
  <c r="B25" i="57"/>
  <c r="E25" i="57"/>
  <c r="E18" i="53"/>
  <c r="E19" i="53"/>
  <c r="E20" i="53"/>
  <c r="E21" i="53"/>
  <c r="E22" i="53"/>
  <c r="E23" i="53"/>
  <c r="E24" i="53"/>
  <c r="E11" i="53"/>
  <c r="E12" i="53"/>
  <c r="E13" i="53"/>
  <c r="E14" i="53"/>
  <c r="E15" i="53"/>
  <c r="E16" i="53"/>
  <c r="E17" i="53"/>
  <c r="E10" i="53"/>
  <c r="B11" i="53"/>
  <c r="B12" i="53"/>
  <c r="B13" i="53"/>
  <c r="B14" i="53"/>
  <c r="B15" i="53"/>
  <c r="B16" i="53"/>
  <c r="B17" i="53"/>
  <c r="B18" i="53"/>
  <c r="B19" i="53"/>
  <c r="B20" i="53"/>
  <c r="B21" i="53"/>
  <c r="B22" i="53"/>
  <c r="B23" i="53"/>
  <c r="B24" i="53"/>
  <c r="B10" i="53"/>
  <c r="E9" i="53"/>
  <c r="B11" i="52"/>
  <c r="B12" i="52"/>
  <c r="B13" i="52"/>
  <c r="B14" i="52"/>
  <c r="B15" i="52"/>
  <c r="B16" i="52"/>
  <c r="B17" i="52"/>
  <c r="B18" i="52"/>
  <c r="B19" i="52"/>
  <c r="B20" i="52"/>
  <c r="B21" i="52"/>
  <c r="B22" i="52"/>
  <c r="B23" i="52"/>
  <c r="B24" i="52"/>
  <c r="B25" i="52"/>
  <c r="B26" i="52"/>
  <c r="B27" i="52"/>
  <c r="B28" i="52"/>
  <c r="B10" i="52"/>
  <c r="E11" i="52"/>
  <c r="E12" i="52"/>
  <c r="E13" i="52"/>
  <c r="E14" i="52"/>
  <c r="E15" i="52"/>
  <c r="E16" i="52"/>
  <c r="E17" i="52"/>
  <c r="E18" i="52"/>
  <c r="E19" i="52"/>
  <c r="E20" i="52"/>
  <c r="E21" i="52"/>
  <c r="E22" i="52"/>
  <c r="E23" i="52"/>
  <c r="E24" i="52"/>
  <c r="E25" i="52"/>
  <c r="E26" i="52"/>
  <c r="E27" i="52"/>
  <c r="E28" i="52"/>
  <c r="E10" i="52"/>
  <c r="E9" i="52"/>
  <c r="B186" i="54"/>
  <c r="E186" i="54"/>
  <c r="B187" i="54"/>
  <c r="E187" i="54"/>
  <c r="B188" i="54"/>
  <c r="E188" i="54"/>
  <c r="B189" i="54"/>
  <c r="E189" i="54"/>
  <c r="B190" i="54"/>
  <c r="E190" i="54"/>
  <c r="B191" i="54"/>
  <c r="E191" i="54"/>
  <c r="B192" i="54"/>
  <c r="E192" i="54"/>
  <c r="B193" i="54"/>
  <c r="E193" i="54"/>
  <c r="B194" i="54"/>
  <c r="E194" i="54"/>
  <c r="B195" i="54"/>
  <c r="E195" i="54"/>
  <c r="B196" i="54"/>
  <c r="E196" i="54"/>
  <c r="B197" i="54"/>
  <c r="E197" i="54"/>
  <c r="B198" i="54"/>
  <c r="E198" i="54"/>
  <c r="B199" i="54"/>
  <c r="E199" i="54"/>
  <c r="B200" i="54"/>
  <c r="E200" i="54"/>
  <c r="B201" i="54"/>
  <c r="E201" i="54"/>
  <c r="B202" i="54"/>
  <c r="E202" i="54"/>
  <c r="B203" i="54"/>
  <c r="E203" i="54"/>
  <c r="B204" i="54"/>
  <c r="E204" i="54"/>
  <c r="B208" i="54"/>
  <c r="E208" i="54"/>
  <c r="B209" i="54"/>
  <c r="E209" i="54"/>
  <c r="B210" i="54"/>
  <c r="E210" i="54"/>
  <c r="B211" i="54"/>
  <c r="E211" i="54"/>
  <c r="B212" i="54"/>
  <c r="E212" i="54"/>
  <c r="B213" i="54"/>
  <c r="E213" i="54"/>
  <c r="B214" i="54"/>
  <c r="E214" i="54"/>
  <c r="B215" i="54"/>
  <c r="E215" i="54"/>
  <c r="B216" i="54"/>
  <c r="E216" i="54"/>
  <c r="B217" i="54"/>
  <c r="E217" i="54"/>
  <c r="B218" i="54"/>
  <c r="E218" i="54"/>
  <c r="B219" i="54"/>
  <c r="E219" i="54"/>
  <c r="B220" i="54"/>
  <c r="E220" i="54"/>
  <c r="B221" i="54"/>
  <c r="E221" i="54"/>
  <c r="B222" i="54"/>
  <c r="E222" i="54"/>
  <c r="B223" i="54"/>
  <c r="E223" i="54"/>
  <c r="B224" i="54"/>
  <c r="E224" i="54"/>
  <c r="B225" i="54"/>
  <c r="E225" i="54"/>
  <c r="B226" i="54"/>
  <c r="E226" i="54"/>
  <c r="B230" i="54"/>
  <c r="E230" i="54"/>
  <c r="B231" i="54"/>
  <c r="E231" i="54"/>
  <c r="B232" i="54"/>
  <c r="E232" i="54"/>
  <c r="B233" i="54"/>
  <c r="E233" i="54"/>
  <c r="B234" i="54"/>
  <c r="E234" i="54"/>
  <c r="B235" i="54"/>
  <c r="E235" i="54"/>
  <c r="B236" i="54"/>
  <c r="E236" i="54"/>
  <c r="B237" i="54"/>
  <c r="E237" i="54"/>
  <c r="B238" i="54"/>
  <c r="E238" i="54"/>
  <c r="B239" i="54"/>
  <c r="E239" i="54"/>
  <c r="B240" i="54"/>
  <c r="E240" i="54"/>
  <c r="B241" i="54"/>
  <c r="E241" i="54"/>
  <c r="B242" i="54"/>
  <c r="E242" i="54"/>
  <c r="B243" i="54"/>
  <c r="E243" i="54"/>
  <c r="B244" i="54"/>
  <c r="E244" i="54"/>
  <c r="B245" i="54"/>
  <c r="E245" i="54"/>
  <c r="B246" i="54"/>
  <c r="E246" i="54"/>
  <c r="B247" i="54"/>
  <c r="E247" i="54"/>
  <c r="B248" i="54"/>
  <c r="E248" i="54"/>
  <c r="B252" i="54"/>
  <c r="E252" i="54"/>
  <c r="B253" i="54"/>
  <c r="E253" i="54"/>
  <c r="B254" i="54"/>
  <c r="E254" i="54"/>
  <c r="B255" i="54"/>
  <c r="E255" i="54"/>
  <c r="B256" i="54"/>
  <c r="E256" i="54"/>
  <c r="B257" i="54"/>
  <c r="E257" i="54"/>
  <c r="B258" i="54"/>
  <c r="E258" i="54"/>
  <c r="B259" i="54"/>
  <c r="E259" i="54"/>
  <c r="B260" i="54"/>
  <c r="E260" i="54"/>
  <c r="B261" i="54"/>
  <c r="E261" i="54"/>
  <c r="B262" i="54"/>
  <c r="E262" i="54"/>
  <c r="B263" i="54"/>
  <c r="E263" i="54"/>
  <c r="B264" i="54"/>
  <c r="E264" i="54"/>
  <c r="B265" i="54"/>
  <c r="E265" i="54"/>
  <c r="B266" i="54"/>
  <c r="E266" i="54"/>
  <c r="B267" i="54"/>
  <c r="E267" i="54"/>
  <c r="B268" i="54"/>
  <c r="E268" i="54"/>
  <c r="B269" i="54"/>
  <c r="E269" i="54"/>
  <c r="B270" i="54"/>
  <c r="E270" i="54"/>
  <c r="B274" i="54"/>
  <c r="E274" i="54"/>
  <c r="B275" i="54"/>
  <c r="E275" i="54"/>
  <c r="B276" i="54"/>
  <c r="E276" i="54"/>
  <c r="B277" i="54"/>
  <c r="E277" i="54"/>
  <c r="B278" i="54"/>
  <c r="E278" i="54"/>
  <c r="B279" i="54"/>
  <c r="E279" i="54"/>
  <c r="B280" i="54"/>
  <c r="E280" i="54"/>
  <c r="B281" i="54"/>
  <c r="E281" i="54"/>
  <c r="B282" i="54"/>
  <c r="E282" i="54"/>
  <c r="B283" i="54"/>
  <c r="E283" i="54"/>
  <c r="B284" i="54"/>
  <c r="E284" i="54"/>
  <c r="B285" i="54"/>
  <c r="E285" i="54"/>
  <c r="B286" i="54"/>
  <c r="E286" i="54"/>
  <c r="B287" i="54"/>
  <c r="E287" i="54"/>
  <c r="B288" i="54"/>
  <c r="E288" i="54"/>
  <c r="B289" i="54"/>
  <c r="E289" i="54"/>
  <c r="B290" i="54"/>
  <c r="E290" i="54"/>
  <c r="B291" i="54"/>
  <c r="E291" i="54"/>
  <c r="B292" i="54"/>
  <c r="E292" i="54"/>
  <c r="E273" i="54"/>
  <c r="B273" i="54"/>
  <c r="E251" i="54"/>
  <c r="B251" i="54"/>
  <c r="E229" i="54"/>
  <c r="B229" i="54"/>
  <c r="E207" i="54"/>
  <c r="B207" i="54"/>
  <c r="E185" i="54"/>
  <c r="B185" i="54"/>
  <c r="E8" i="59"/>
  <c r="B8" i="59"/>
  <c r="B32" i="59"/>
  <c r="E32" i="59"/>
  <c r="B33" i="59"/>
  <c r="E33" i="59"/>
  <c r="B34" i="59"/>
  <c r="E34" i="59"/>
  <c r="B35" i="59"/>
  <c r="E35" i="59"/>
  <c r="B36" i="59"/>
  <c r="E36" i="59"/>
  <c r="B37" i="59"/>
  <c r="E37" i="59"/>
  <c r="B38" i="59"/>
  <c r="E38" i="59"/>
  <c r="B39" i="59"/>
  <c r="E39" i="59"/>
  <c r="B40" i="59"/>
  <c r="E40" i="59"/>
  <c r="B41" i="59"/>
  <c r="E41" i="59"/>
  <c r="B42" i="59"/>
  <c r="E42" i="59"/>
  <c r="B43" i="59"/>
  <c r="E43" i="59"/>
  <c r="B44" i="59"/>
  <c r="E44" i="59"/>
  <c r="B45" i="59"/>
  <c r="E45" i="59"/>
  <c r="B46" i="59"/>
  <c r="E46" i="59"/>
  <c r="B47" i="59"/>
  <c r="E47" i="59"/>
  <c r="B48" i="59"/>
  <c r="E48" i="59"/>
  <c r="B49" i="59"/>
  <c r="E49" i="59"/>
  <c r="B50" i="59"/>
  <c r="E50" i="59"/>
  <c r="E31" i="59"/>
  <c r="B31" i="59"/>
  <c r="E30" i="59"/>
  <c r="B30" i="59"/>
  <c r="B10" i="59"/>
  <c r="E10" i="59"/>
  <c r="B11" i="59"/>
  <c r="E11" i="59"/>
  <c r="B12" i="59"/>
  <c r="E12" i="59"/>
  <c r="B13" i="59"/>
  <c r="E13" i="59"/>
  <c r="B14" i="59"/>
  <c r="E14" i="59"/>
  <c r="B15" i="59"/>
  <c r="E15" i="59"/>
  <c r="B16" i="59"/>
  <c r="E16" i="59"/>
  <c r="B17" i="59"/>
  <c r="E17" i="59"/>
  <c r="B18" i="59"/>
  <c r="E18" i="59"/>
  <c r="B19" i="59"/>
  <c r="E19" i="59"/>
  <c r="B20" i="59"/>
  <c r="E20" i="59"/>
  <c r="B21" i="59"/>
  <c r="E21" i="59"/>
  <c r="B22" i="59"/>
  <c r="E22" i="59"/>
  <c r="B23" i="59"/>
  <c r="E23" i="59"/>
  <c r="B24" i="59"/>
  <c r="E24" i="59"/>
  <c r="B25" i="59"/>
  <c r="E25" i="59"/>
  <c r="B26" i="59"/>
  <c r="E26" i="59"/>
  <c r="B27" i="59"/>
  <c r="E27" i="59"/>
  <c r="B28" i="59"/>
  <c r="E28" i="59"/>
  <c r="E9" i="59"/>
  <c r="B9" i="59"/>
  <c r="E272" i="54"/>
  <c r="E321" i="54" s="1"/>
  <c r="E250" i="54"/>
  <c r="E319" i="54" s="1"/>
  <c r="E228" i="54"/>
  <c r="E317" i="54" s="1"/>
  <c r="E206" i="54"/>
  <c r="E315" i="54" s="1"/>
  <c r="E184" i="54"/>
  <c r="E313" i="54" s="1"/>
  <c r="B272" i="54"/>
  <c r="B321" i="54" s="1"/>
  <c r="B250" i="54"/>
  <c r="B319" i="54" s="1"/>
  <c r="B228" i="54"/>
  <c r="B317" i="54" s="1"/>
  <c r="B206" i="54"/>
  <c r="B315" i="54" s="1"/>
  <c r="B184" i="54"/>
  <c r="B313" i="54" s="1"/>
  <c r="F456" i="50" l="1"/>
  <c r="F457" i="50"/>
  <c r="B153" i="59"/>
  <c r="E153" i="59"/>
  <c r="D118" i="59"/>
  <c r="B164" i="54"/>
  <c r="E164" i="54"/>
  <c r="B165" i="54"/>
  <c r="E165" i="54"/>
  <c r="B166" i="54"/>
  <c r="E166" i="54"/>
  <c r="B167" i="54"/>
  <c r="E167" i="54"/>
  <c r="B168" i="54"/>
  <c r="E168" i="54"/>
  <c r="B169" i="54"/>
  <c r="E169" i="54"/>
  <c r="B170" i="54"/>
  <c r="E170" i="54"/>
  <c r="B171" i="54"/>
  <c r="E171" i="54"/>
  <c r="B172" i="54"/>
  <c r="E172" i="54"/>
  <c r="B173" i="54"/>
  <c r="E173" i="54"/>
  <c r="B174" i="54"/>
  <c r="E174" i="54"/>
  <c r="B175" i="54"/>
  <c r="E175" i="54"/>
  <c r="B176" i="54"/>
  <c r="E176" i="54"/>
  <c r="B177" i="54"/>
  <c r="E177" i="54"/>
  <c r="B178" i="54"/>
  <c r="E178" i="54"/>
  <c r="B179" i="54"/>
  <c r="E179" i="54"/>
  <c r="B180" i="54"/>
  <c r="E180" i="54"/>
  <c r="B181" i="54"/>
  <c r="E181" i="54"/>
  <c r="B182" i="54"/>
  <c r="E182" i="54"/>
  <c r="B149" i="54"/>
  <c r="E149" i="54"/>
  <c r="B150" i="54"/>
  <c r="E150" i="54"/>
  <c r="B151" i="54"/>
  <c r="E151" i="54"/>
  <c r="B152" i="54"/>
  <c r="E152" i="54"/>
  <c r="B153" i="54"/>
  <c r="E153" i="54"/>
  <c r="B154" i="54"/>
  <c r="E154" i="54"/>
  <c r="B155" i="54"/>
  <c r="E155" i="54"/>
  <c r="B156" i="54"/>
  <c r="E156" i="54"/>
  <c r="B157" i="54"/>
  <c r="E157" i="54"/>
  <c r="B158" i="54"/>
  <c r="E158" i="54"/>
  <c r="B159" i="54"/>
  <c r="E159" i="54"/>
  <c r="B160" i="54"/>
  <c r="E160" i="54"/>
  <c r="B142" i="54"/>
  <c r="E142" i="54"/>
  <c r="B143" i="54"/>
  <c r="E143" i="54"/>
  <c r="B144" i="54"/>
  <c r="E144" i="54"/>
  <c r="B145" i="54"/>
  <c r="E145" i="54"/>
  <c r="B146" i="54"/>
  <c r="E146" i="54"/>
  <c r="B147" i="54"/>
  <c r="E147" i="54"/>
  <c r="B148" i="54"/>
  <c r="E148" i="54"/>
  <c r="B120" i="54"/>
  <c r="E120" i="54"/>
  <c r="B121" i="54"/>
  <c r="E121" i="54"/>
  <c r="B122" i="54"/>
  <c r="E122" i="54"/>
  <c r="B123" i="54"/>
  <c r="E123" i="54"/>
  <c r="B124" i="54"/>
  <c r="E124" i="54"/>
  <c r="B125" i="54"/>
  <c r="E125" i="54"/>
  <c r="B126" i="54"/>
  <c r="E126" i="54"/>
  <c r="B127" i="54"/>
  <c r="E127" i="54"/>
  <c r="B128" i="54"/>
  <c r="E128" i="54"/>
  <c r="B129" i="54"/>
  <c r="E129" i="54"/>
  <c r="B130" i="54"/>
  <c r="E130" i="54"/>
  <c r="B131" i="54"/>
  <c r="E131" i="54"/>
  <c r="B132" i="54"/>
  <c r="E132" i="54"/>
  <c r="B133" i="54"/>
  <c r="E133" i="54"/>
  <c r="B134" i="54"/>
  <c r="E134" i="54"/>
  <c r="B135" i="54"/>
  <c r="E135" i="54"/>
  <c r="B136" i="54"/>
  <c r="E136" i="54"/>
  <c r="B137" i="54"/>
  <c r="E137" i="54"/>
  <c r="B138" i="54"/>
  <c r="E138" i="54"/>
  <c r="B98" i="54"/>
  <c r="E98" i="54"/>
  <c r="B99" i="54"/>
  <c r="E99" i="54"/>
  <c r="B100" i="54"/>
  <c r="E100" i="54"/>
  <c r="B101" i="54"/>
  <c r="E101" i="54"/>
  <c r="B102" i="54"/>
  <c r="E102" i="54"/>
  <c r="B103" i="54"/>
  <c r="E103" i="54"/>
  <c r="B104" i="54"/>
  <c r="E104" i="54"/>
  <c r="B105" i="54"/>
  <c r="E105" i="54"/>
  <c r="B106" i="54"/>
  <c r="E106" i="54"/>
  <c r="B107" i="54"/>
  <c r="E107" i="54"/>
  <c r="B108" i="54"/>
  <c r="E108" i="54"/>
  <c r="B109" i="54"/>
  <c r="E109" i="54"/>
  <c r="B110" i="54"/>
  <c r="E110" i="54"/>
  <c r="B111" i="54"/>
  <c r="E111" i="54"/>
  <c r="B112" i="54"/>
  <c r="E112" i="54"/>
  <c r="B113" i="54"/>
  <c r="E113" i="54"/>
  <c r="B114" i="54"/>
  <c r="E114" i="54"/>
  <c r="B115" i="54"/>
  <c r="E115" i="54"/>
  <c r="B116" i="54"/>
  <c r="E116" i="54"/>
  <c r="B76" i="54"/>
  <c r="E76" i="54"/>
  <c r="B77" i="54"/>
  <c r="E77" i="54"/>
  <c r="B78" i="54"/>
  <c r="E78" i="54"/>
  <c r="B79" i="54"/>
  <c r="E79" i="54"/>
  <c r="B80" i="54"/>
  <c r="E80" i="54"/>
  <c r="B81" i="54"/>
  <c r="E81" i="54"/>
  <c r="B82" i="54"/>
  <c r="E82" i="54"/>
  <c r="B83" i="54"/>
  <c r="E83" i="54"/>
  <c r="B84" i="54"/>
  <c r="E84" i="54"/>
  <c r="B85" i="54"/>
  <c r="E85" i="54"/>
  <c r="B86" i="54"/>
  <c r="E86" i="54"/>
  <c r="B87" i="54"/>
  <c r="E87" i="54"/>
  <c r="B88" i="54"/>
  <c r="E88" i="54"/>
  <c r="B89" i="54"/>
  <c r="E89" i="54"/>
  <c r="B90" i="54"/>
  <c r="E90" i="54"/>
  <c r="B91" i="54"/>
  <c r="E91" i="54"/>
  <c r="B92" i="54"/>
  <c r="E92" i="54"/>
  <c r="B93" i="54"/>
  <c r="E93" i="54"/>
  <c r="B94" i="54"/>
  <c r="E94" i="54"/>
  <c r="B54" i="54"/>
  <c r="E54" i="54"/>
  <c r="B55" i="54"/>
  <c r="E55" i="54"/>
  <c r="B56" i="54"/>
  <c r="E56" i="54"/>
  <c r="B57" i="54"/>
  <c r="E57" i="54"/>
  <c r="B58" i="54"/>
  <c r="E58" i="54"/>
  <c r="B59" i="54"/>
  <c r="E59" i="54"/>
  <c r="B60" i="54"/>
  <c r="E60" i="54"/>
  <c r="B61" i="54"/>
  <c r="E61" i="54"/>
  <c r="B62" i="54"/>
  <c r="E62" i="54"/>
  <c r="B63" i="54"/>
  <c r="E63" i="54"/>
  <c r="B64" i="54"/>
  <c r="E64" i="54"/>
  <c r="B65" i="54"/>
  <c r="E65" i="54"/>
  <c r="B66" i="54"/>
  <c r="E66" i="54"/>
  <c r="B67" i="54"/>
  <c r="E67" i="54"/>
  <c r="B68" i="54"/>
  <c r="E68" i="54"/>
  <c r="B69" i="54"/>
  <c r="E69" i="54"/>
  <c r="B70" i="54"/>
  <c r="E70" i="54"/>
  <c r="B71" i="54"/>
  <c r="E71" i="54"/>
  <c r="B72" i="54"/>
  <c r="E72" i="54"/>
  <c r="B32" i="54"/>
  <c r="E32" i="54"/>
  <c r="B33" i="54"/>
  <c r="E33" i="54"/>
  <c r="B34" i="54"/>
  <c r="E34" i="54"/>
  <c r="B35" i="54"/>
  <c r="E35" i="54"/>
  <c r="B36" i="54"/>
  <c r="E36" i="54"/>
  <c r="B37" i="54"/>
  <c r="E37" i="54"/>
  <c r="B38" i="54"/>
  <c r="E38" i="54"/>
  <c r="B39" i="54"/>
  <c r="E39" i="54"/>
  <c r="B40" i="54"/>
  <c r="E40" i="54"/>
  <c r="B41" i="54"/>
  <c r="E41" i="54"/>
  <c r="B42" i="54"/>
  <c r="E42" i="54"/>
  <c r="B43" i="54"/>
  <c r="E43" i="54"/>
  <c r="B44" i="54"/>
  <c r="E44" i="54"/>
  <c r="B45" i="54"/>
  <c r="E45" i="54"/>
  <c r="B46" i="54"/>
  <c r="E46" i="54"/>
  <c r="B47" i="54"/>
  <c r="E47" i="54"/>
  <c r="B48" i="54"/>
  <c r="E48" i="54"/>
  <c r="B49" i="54"/>
  <c r="E49" i="54"/>
  <c r="B50" i="54"/>
  <c r="E50" i="54"/>
  <c r="E31" i="54"/>
  <c r="B31" i="54"/>
  <c r="E30" i="54"/>
  <c r="E299" i="54" s="1"/>
  <c r="B30" i="54"/>
  <c r="B299" i="54" s="1"/>
  <c r="B10" i="54"/>
  <c r="E10" i="54"/>
  <c r="B11" i="54"/>
  <c r="E11" i="54"/>
  <c r="B12" i="54"/>
  <c r="E12" i="54"/>
  <c r="B13" i="54"/>
  <c r="E13" i="54"/>
  <c r="B14" i="54"/>
  <c r="E14" i="54"/>
  <c r="B15" i="54"/>
  <c r="E15" i="54"/>
  <c r="B16" i="54"/>
  <c r="E16" i="54"/>
  <c r="B17" i="54"/>
  <c r="E17" i="54"/>
  <c r="B18" i="54"/>
  <c r="E18" i="54"/>
  <c r="B19" i="54"/>
  <c r="E19" i="54"/>
  <c r="B20" i="54"/>
  <c r="E20" i="54"/>
  <c r="B21" i="54"/>
  <c r="E21" i="54"/>
  <c r="B22" i="54"/>
  <c r="E22" i="54"/>
  <c r="B23" i="54"/>
  <c r="E23" i="54"/>
  <c r="B24" i="54"/>
  <c r="E24" i="54"/>
  <c r="B25" i="54"/>
  <c r="E25" i="54"/>
  <c r="B26" i="54"/>
  <c r="E26" i="54"/>
  <c r="B27" i="54"/>
  <c r="E27" i="54"/>
  <c r="B28" i="54"/>
  <c r="E28" i="54"/>
  <c r="B116" i="57"/>
  <c r="E116" i="57"/>
  <c r="B117" i="57"/>
  <c r="E117" i="57"/>
  <c r="B118" i="57"/>
  <c r="E118" i="57"/>
  <c r="B119" i="57"/>
  <c r="E119" i="57"/>
  <c r="B120" i="57"/>
  <c r="E120" i="57"/>
  <c r="B121" i="57"/>
  <c r="E121" i="57"/>
  <c r="B122" i="57"/>
  <c r="E122" i="57"/>
  <c r="B123" i="57"/>
  <c r="E123" i="57"/>
  <c r="B124" i="57"/>
  <c r="E124" i="57"/>
  <c r="B125" i="57"/>
  <c r="E125" i="57"/>
  <c r="B126" i="57"/>
  <c r="E126" i="57"/>
  <c r="B127" i="57"/>
  <c r="E127" i="57"/>
  <c r="B128" i="57"/>
  <c r="E128" i="57"/>
  <c r="B129" i="57"/>
  <c r="E129" i="57"/>
  <c r="B130" i="57"/>
  <c r="E130" i="57"/>
  <c r="B131" i="57"/>
  <c r="E131" i="57"/>
  <c r="B132" i="57"/>
  <c r="E132" i="57"/>
  <c r="B133" i="57"/>
  <c r="E133" i="57"/>
  <c r="B134" i="57"/>
  <c r="E134" i="57"/>
  <c r="B94" i="57"/>
  <c r="E94" i="57"/>
  <c r="B95" i="57"/>
  <c r="E95" i="57"/>
  <c r="B96" i="57"/>
  <c r="E96" i="57"/>
  <c r="B97" i="57"/>
  <c r="E97" i="57"/>
  <c r="B98" i="57"/>
  <c r="E98" i="57"/>
  <c r="B99" i="57"/>
  <c r="E99" i="57"/>
  <c r="B100" i="57"/>
  <c r="E100" i="57"/>
  <c r="B101" i="57"/>
  <c r="E101" i="57"/>
  <c r="B102" i="57"/>
  <c r="E102" i="57"/>
  <c r="B103" i="57"/>
  <c r="E103" i="57"/>
  <c r="B104" i="57"/>
  <c r="E104" i="57"/>
  <c r="B105" i="57"/>
  <c r="E105" i="57"/>
  <c r="B106" i="57"/>
  <c r="E106" i="57"/>
  <c r="B107" i="57"/>
  <c r="E107" i="57"/>
  <c r="B108" i="57"/>
  <c r="E108" i="57"/>
  <c r="B109" i="57"/>
  <c r="E109" i="57"/>
  <c r="B110" i="57"/>
  <c r="E110" i="57"/>
  <c r="B111" i="57"/>
  <c r="E111" i="57"/>
  <c r="B112" i="57"/>
  <c r="E112" i="57"/>
  <c r="B29" i="57"/>
  <c r="B30" i="57"/>
  <c r="B31" i="57"/>
  <c r="B32" i="57"/>
  <c r="B33" i="57"/>
  <c r="B34" i="57"/>
  <c r="B35" i="57"/>
  <c r="B36" i="57"/>
  <c r="B37" i="57"/>
  <c r="B38" i="57"/>
  <c r="B39" i="57"/>
  <c r="B40" i="57"/>
  <c r="E40" i="57"/>
  <c r="B41" i="57"/>
  <c r="E41" i="57"/>
  <c r="B42" i="57"/>
  <c r="E42" i="57"/>
  <c r="B43" i="57"/>
  <c r="E43" i="57"/>
  <c r="B44" i="57"/>
  <c r="E44" i="57"/>
  <c r="B45" i="57"/>
  <c r="E45" i="57"/>
  <c r="B46" i="57"/>
  <c r="E46" i="57"/>
  <c r="B10" i="57"/>
  <c r="E10" i="57"/>
  <c r="B11" i="57"/>
  <c r="E11" i="57"/>
  <c r="B12" i="57"/>
  <c r="E12" i="57"/>
  <c r="B13" i="57"/>
  <c r="E13" i="57"/>
  <c r="B14" i="57"/>
  <c r="E14" i="57"/>
  <c r="F468" i="50"/>
  <c r="C468" i="50" s="1"/>
  <c r="F467" i="50"/>
  <c r="C467" i="50" s="1"/>
  <c r="F466" i="50"/>
  <c r="C466" i="50" s="1"/>
  <c r="F465" i="50"/>
  <c r="C465" i="50" s="1"/>
  <c r="F464" i="50"/>
  <c r="F481" i="50"/>
  <c r="C481" i="50" s="1"/>
  <c r="F480" i="50"/>
  <c r="C480" i="50" s="1"/>
  <c r="F479" i="50"/>
  <c r="F478" i="50"/>
  <c r="C478" i="50" s="1"/>
  <c r="F477" i="50"/>
  <c r="C477" i="50" s="1"/>
  <c r="F476" i="50"/>
  <c r="C476" i="50" s="1"/>
  <c r="F475" i="50"/>
  <c r="C475" i="50" s="1"/>
  <c r="F474" i="50"/>
  <c r="C474" i="50" s="1"/>
  <c r="F473" i="50"/>
  <c r="C473" i="50" s="1"/>
  <c r="F442" i="50"/>
  <c r="F443" i="50"/>
  <c r="F444" i="50"/>
  <c r="F445" i="50"/>
  <c r="F446" i="50"/>
  <c r="F447" i="50"/>
  <c r="F448" i="50"/>
  <c r="F449" i="50"/>
  <c r="F450" i="50"/>
  <c r="F451" i="50"/>
  <c r="F452" i="50"/>
  <c r="F453" i="50"/>
  <c r="F454" i="50"/>
  <c r="F455" i="50"/>
  <c r="F458" i="50"/>
  <c r="F459" i="50"/>
  <c r="F460" i="50"/>
  <c r="F441" i="50"/>
  <c r="F430" i="50"/>
  <c r="C125" i="57" s="1"/>
  <c r="D125" i="57" s="1"/>
  <c r="F429" i="50"/>
  <c r="C124" i="57" s="1"/>
  <c r="D124" i="57" s="1"/>
  <c r="F428" i="50"/>
  <c r="C123" i="57" s="1"/>
  <c r="D123" i="57" s="1"/>
  <c r="F427" i="50"/>
  <c r="C122" i="57" s="1"/>
  <c r="D122" i="57" s="1"/>
  <c r="F426" i="50"/>
  <c r="C121" i="57" s="1"/>
  <c r="D121" i="57" s="1"/>
  <c r="F425" i="50"/>
  <c r="C120" i="57" s="1"/>
  <c r="D120" i="57" s="1"/>
  <c r="F424" i="50"/>
  <c r="C119" i="57" s="1"/>
  <c r="D119" i="57" s="1"/>
  <c r="F423" i="50"/>
  <c r="C118" i="57" s="1"/>
  <c r="D118" i="57" s="1"/>
  <c r="F422" i="50"/>
  <c r="C117" i="57" s="1"/>
  <c r="D117" i="57" s="1"/>
  <c r="F421" i="50"/>
  <c r="C116" i="57" s="1"/>
  <c r="D116" i="57" s="1"/>
  <c r="F420" i="50"/>
  <c r="F438" i="50"/>
  <c r="F437" i="50"/>
  <c r="C437" i="50" s="1"/>
  <c r="F436" i="50"/>
  <c r="F379" i="50"/>
  <c r="F380" i="50"/>
  <c r="C11" i="59" s="1"/>
  <c r="D11" i="59" s="1"/>
  <c r="F381" i="50"/>
  <c r="C12" i="59" s="1"/>
  <c r="D12" i="59" s="1"/>
  <c r="F382" i="50"/>
  <c r="C13" i="59" s="1"/>
  <c r="D13" i="59" s="1"/>
  <c r="F383" i="50"/>
  <c r="C14" i="59" s="1"/>
  <c r="D14" i="59" s="1"/>
  <c r="F384" i="50"/>
  <c r="C15" i="59" s="1"/>
  <c r="D15" i="59" s="1"/>
  <c r="F385" i="50"/>
  <c r="C16" i="59" s="1"/>
  <c r="D16" i="59" s="1"/>
  <c r="F386" i="50"/>
  <c r="F387" i="50"/>
  <c r="F388" i="50"/>
  <c r="F389" i="50"/>
  <c r="F390" i="50"/>
  <c r="F391" i="50"/>
  <c r="F392" i="50"/>
  <c r="F393" i="50"/>
  <c r="F394" i="50"/>
  <c r="F395" i="50"/>
  <c r="F396" i="50"/>
  <c r="F397" i="50"/>
  <c r="F378" i="50"/>
  <c r="F411" i="50"/>
  <c r="C43" i="59" s="1"/>
  <c r="D43" i="59" s="1"/>
  <c r="F412" i="50"/>
  <c r="C44" i="59" s="1"/>
  <c r="D44" i="59" s="1"/>
  <c r="F413" i="50"/>
  <c r="C45" i="59" s="1"/>
  <c r="D45" i="59" s="1"/>
  <c r="F414" i="50"/>
  <c r="C46" i="59" s="1"/>
  <c r="D46" i="59" s="1"/>
  <c r="F415" i="50"/>
  <c r="C47" i="59" s="1"/>
  <c r="D47" i="59" s="1"/>
  <c r="F416" i="50"/>
  <c r="C48" i="59" s="1"/>
  <c r="D48" i="59" s="1"/>
  <c r="F417" i="50"/>
  <c r="C49" i="59" s="1"/>
  <c r="D49" i="59" s="1"/>
  <c r="F418" i="50"/>
  <c r="C50" i="59" s="1"/>
  <c r="D50" i="59" s="1"/>
  <c r="F410" i="50"/>
  <c r="C42" i="59" s="1"/>
  <c r="D42" i="59" s="1"/>
  <c r="F409" i="50"/>
  <c r="C41" i="59" s="1"/>
  <c r="D41" i="59" s="1"/>
  <c r="F408" i="50"/>
  <c r="C40" i="59" s="1"/>
  <c r="D40" i="59" s="1"/>
  <c r="F406" i="50"/>
  <c r="C38" i="59" s="1"/>
  <c r="D38" i="59" s="1"/>
  <c r="F403" i="50"/>
  <c r="C35" i="59" s="1"/>
  <c r="D35" i="59" s="1"/>
  <c r="F402" i="50"/>
  <c r="C34" i="59" s="1"/>
  <c r="D34" i="59" s="1"/>
  <c r="F401" i="50"/>
  <c r="C33" i="59" s="1"/>
  <c r="D33" i="59" s="1"/>
  <c r="F400" i="50"/>
  <c r="C32" i="59" s="1"/>
  <c r="D32" i="59" s="1"/>
  <c r="F399" i="50"/>
  <c r="C31" i="59" s="1"/>
  <c r="F376" i="50"/>
  <c r="F375" i="50"/>
  <c r="F374" i="50"/>
  <c r="F373" i="50"/>
  <c r="F372" i="50"/>
  <c r="F371" i="50"/>
  <c r="F370" i="50"/>
  <c r="F369" i="50"/>
  <c r="F368" i="50"/>
  <c r="F367" i="50"/>
  <c r="F366" i="50"/>
  <c r="F365" i="50"/>
  <c r="F364" i="50"/>
  <c r="F363" i="50"/>
  <c r="F362" i="50"/>
  <c r="F361" i="50"/>
  <c r="F360" i="50"/>
  <c r="F359" i="50"/>
  <c r="F358" i="50"/>
  <c r="F357" i="50"/>
  <c r="F352" i="50"/>
  <c r="F351" i="50"/>
  <c r="F350" i="50"/>
  <c r="F346" i="50"/>
  <c r="F345" i="50"/>
  <c r="F344" i="50"/>
  <c r="F343" i="50"/>
  <c r="F342" i="50"/>
  <c r="F341" i="50"/>
  <c r="F340" i="50"/>
  <c r="F339" i="50"/>
  <c r="F338" i="50"/>
  <c r="F337" i="50"/>
  <c r="F336" i="50"/>
  <c r="C251" i="54" s="1"/>
  <c r="D251" i="54" s="1"/>
  <c r="F324" i="50"/>
  <c r="F323" i="50"/>
  <c r="F322" i="50"/>
  <c r="F321" i="50"/>
  <c r="F320" i="50"/>
  <c r="F319" i="50"/>
  <c r="F318" i="50"/>
  <c r="F317" i="50"/>
  <c r="F316" i="50"/>
  <c r="F315" i="50"/>
  <c r="F330" i="50"/>
  <c r="F329" i="50"/>
  <c r="F328" i="50"/>
  <c r="F310" i="50"/>
  <c r="F309" i="50"/>
  <c r="F308" i="50"/>
  <c r="F289" i="50"/>
  <c r="F288" i="50"/>
  <c r="F238" i="50"/>
  <c r="C148" i="54" s="1"/>
  <c r="D148" i="54" s="1"/>
  <c r="F237" i="50"/>
  <c r="C147" i="54" s="1"/>
  <c r="D147" i="54" s="1"/>
  <c r="F236" i="50"/>
  <c r="C146" i="54" s="1"/>
  <c r="D146" i="54" s="1"/>
  <c r="F235" i="50"/>
  <c r="C145" i="54" s="1"/>
  <c r="D145" i="54" s="1"/>
  <c r="F234" i="50"/>
  <c r="C144" i="54" s="1"/>
  <c r="D144" i="54" s="1"/>
  <c r="F233" i="50"/>
  <c r="C143" i="54" s="1"/>
  <c r="D143" i="54" s="1"/>
  <c r="F232" i="50"/>
  <c r="C142" i="54" s="1"/>
  <c r="D142" i="54" s="1"/>
  <c r="F231" i="50"/>
  <c r="F222" i="50"/>
  <c r="C131" i="54" s="1"/>
  <c r="D131" i="54" s="1"/>
  <c r="F221" i="50"/>
  <c r="C130" i="54" s="1"/>
  <c r="D130" i="54" s="1"/>
  <c r="F220" i="50"/>
  <c r="C129" i="54" s="1"/>
  <c r="D129" i="54" s="1"/>
  <c r="F219" i="50"/>
  <c r="C128" i="54" s="1"/>
  <c r="D128" i="54" s="1"/>
  <c r="F218" i="50"/>
  <c r="C127" i="54" s="1"/>
  <c r="D127" i="54" s="1"/>
  <c r="F217" i="50"/>
  <c r="C126" i="54" s="1"/>
  <c r="D126" i="54" s="1"/>
  <c r="F216" i="50"/>
  <c r="C125" i="54" s="1"/>
  <c r="D125" i="54" s="1"/>
  <c r="F215" i="50"/>
  <c r="C124" i="54" s="1"/>
  <c r="D124" i="54" s="1"/>
  <c r="F214" i="50"/>
  <c r="C123" i="54" s="1"/>
  <c r="D123" i="54" s="1"/>
  <c r="F213" i="50"/>
  <c r="C122" i="54" s="1"/>
  <c r="D122" i="54" s="1"/>
  <c r="F212" i="50"/>
  <c r="C121" i="54" s="1"/>
  <c r="D121" i="54" s="1"/>
  <c r="F211" i="50"/>
  <c r="C120" i="54" s="1"/>
  <c r="D120" i="54" s="1"/>
  <c r="F210" i="50"/>
  <c r="F199" i="50"/>
  <c r="C107" i="54" s="1"/>
  <c r="D107" i="54" s="1"/>
  <c r="F198" i="50"/>
  <c r="C106" i="54" s="1"/>
  <c r="D106" i="54" s="1"/>
  <c r="F197" i="50"/>
  <c r="C105" i="54" s="1"/>
  <c r="D105" i="54" s="1"/>
  <c r="F196" i="50"/>
  <c r="C104" i="54" s="1"/>
  <c r="D104" i="54" s="1"/>
  <c r="F195" i="50"/>
  <c r="C103" i="54" s="1"/>
  <c r="D103" i="54" s="1"/>
  <c r="F194" i="50"/>
  <c r="C102" i="54" s="1"/>
  <c r="D102" i="54" s="1"/>
  <c r="F193" i="50"/>
  <c r="C101" i="54" s="1"/>
  <c r="D101" i="54" s="1"/>
  <c r="F192" i="50"/>
  <c r="C100" i="54" s="1"/>
  <c r="D100" i="54" s="1"/>
  <c r="F191" i="50"/>
  <c r="C99" i="54" s="1"/>
  <c r="D99" i="54" s="1"/>
  <c r="F190" i="50"/>
  <c r="C98" i="54" s="1"/>
  <c r="D98" i="54" s="1"/>
  <c r="F189" i="50"/>
  <c r="F271" i="50"/>
  <c r="C271" i="50" s="1"/>
  <c r="F270" i="50"/>
  <c r="F269" i="50"/>
  <c r="C269" i="50" s="1"/>
  <c r="F268" i="50"/>
  <c r="C268" i="50" s="1"/>
  <c r="F250" i="50"/>
  <c r="C250" i="50" s="1"/>
  <c r="F249" i="50"/>
  <c r="C249" i="50" s="1"/>
  <c r="F248" i="50"/>
  <c r="C248" i="50" s="1"/>
  <c r="F247" i="50"/>
  <c r="C247" i="50" s="1"/>
  <c r="F246" i="50"/>
  <c r="C246" i="50" s="1"/>
  <c r="F245" i="50"/>
  <c r="C245" i="50" s="1"/>
  <c r="F244" i="50"/>
  <c r="C244" i="50" s="1"/>
  <c r="F243" i="50"/>
  <c r="C243" i="50" s="1"/>
  <c r="F242" i="50"/>
  <c r="F241" i="50"/>
  <c r="F240" i="50"/>
  <c r="F239" i="50"/>
  <c r="C239" i="50" s="1"/>
  <c r="F229" i="50"/>
  <c r="C229" i="50" s="1"/>
  <c r="F228" i="50"/>
  <c r="C228" i="50" s="1"/>
  <c r="F227" i="50"/>
  <c r="C227" i="50" s="1"/>
  <c r="F226" i="50"/>
  <c r="C226" i="50" s="1"/>
  <c r="F225" i="50"/>
  <c r="C225" i="50" s="1"/>
  <c r="F224" i="50"/>
  <c r="C224" i="50" s="1"/>
  <c r="F223" i="50"/>
  <c r="C223" i="50" s="1"/>
  <c r="F208" i="50"/>
  <c r="C208" i="50" s="1"/>
  <c r="F207" i="50"/>
  <c r="C207" i="50" s="1"/>
  <c r="F206" i="50"/>
  <c r="C206" i="50" s="1"/>
  <c r="F205" i="50"/>
  <c r="C205" i="50" s="1"/>
  <c r="F204" i="50"/>
  <c r="F203" i="50"/>
  <c r="F202" i="50"/>
  <c r="F201" i="50"/>
  <c r="C201" i="50" s="1"/>
  <c r="F200" i="50"/>
  <c r="C200" i="50" s="1"/>
  <c r="F127" i="50"/>
  <c r="C127" i="50" s="1"/>
  <c r="F128" i="50"/>
  <c r="C128" i="50" s="1"/>
  <c r="F129" i="50"/>
  <c r="C129" i="50" s="1"/>
  <c r="F130" i="50"/>
  <c r="C130" i="50" s="1"/>
  <c r="F131" i="50"/>
  <c r="C131" i="50" s="1"/>
  <c r="F132" i="50"/>
  <c r="C132" i="50" s="1"/>
  <c r="F133" i="50"/>
  <c r="C133" i="50" s="1"/>
  <c r="F134" i="50"/>
  <c r="F135" i="50"/>
  <c r="C135" i="50" s="1"/>
  <c r="F136" i="50"/>
  <c r="C136" i="50" s="1"/>
  <c r="F137" i="50"/>
  <c r="F138" i="50"/>
  <c r="F139" i="50"/>
  <c r="C139" i="50" s="1"/>
  <c r="F140" i="50"/>
  <c r="C140" i="50" s="1"/>
  <c r="F141" i="50"/>
  <c r="C141" i="50" s="1"/>
  <c r="F142" i="50"/>
  <c r="C142" i="50" s="1"/>
  <c r="F143" i="50"/>
  <c r="C143" i="50" s="1"/>
  <c r="F144" i="50"/>
  <c r="C144" i="50" s="1"/>
  <c r="F145" i="50"/>
  <c r="C145" i="50" s="1"/>
  <c r="F148" i="50"/>
  <c r="C54" i="54" s="1"/>
  <c r="D54" i="54" s="1"/>
  <c r="F149" i="50"/>
  <c r="C55" i="54" s="1"/>
  <c r="D55" i="54" s="1"/>
  <c r="F150" i="50"/>
  <c r="C56" i="54" s="1"/>
  <c r="D56" i="54" s="1"/>
  <c r="F151" i="50"/>
  <c r="C57" i="54" s="1"/>
  <c r="D57" i="54" s="1"/>
  <c r="F152" i="50"/>
  <c r="C58" i="54" s="1"/>
  <c r="D58" i="54" s="1"/>
  <c r="F153" i="50"/>
  <c r="C59" i="54" s="1"/>
  <c r="D59" i="54" s="1"/>
  <c r="F154" i="50"/>
  <c r="C60" i="54" s="1"/>
  <c r="D60" i="54" s="1"/>
  <c r="F155" i="50"/>
  <c r="C61" i="54" s="1"/>
  <c r="D61" i="54" s="1"/>
  <c r="F156" i="50"/>
  <c r="C62" i="54" s="1"/>
  <c r="D62" i="54" s="1"/>
  <c r="F157" i="50"/>
  <c r="C63" i="54" s="1"/>
  <c r="D63" i="54" s="1"/>
  <c r="F158" i="50"/>
  <c r="C158" i="50" s="1"/>
  <c r="F159" i="50"/>
  <c r="C159" i="50" s="1"/>
  <c r="F160" i="50"/>
  <c r="C160" i="50" s="1"/>
  <c r="F161" i="50"/>
  <c r="C161" i="50" s="1"/>
  <c r="F162" i="50"/>
  <c r="C162" i="50" s="1"/>
  <c r="F163" i="50"/>
  <c r="C163" i="50" s="1"/>
  <c r="F164" i="50"/>
  <c r="F165" i="50"/>
  <c r="F166" i="50"/>
  <c r="C166" i="50" s="1"/>
  <c r="F178" i="50"/>
  <c r="C85" i="54" s="1"/>
  <c r="D85" i="54" s="1"/>
  <c r="F177" i="50"/>
  <c r="C84" i="54" s="1"/>
  <c r="D84" i="54" s="1"/>
  <c r="F176" i="50"/>
  <c r="C83" i="54" s="1"/>
  <c r="D83" i="54" s="1"/>
  <c r="F175" i="50"/>
  <c r="C82" i="54" s="1"/>
  <c r="D82" i="54" s="1"/>
  <c r="F174" i="50"/>
  <c r="C81" i="54" s="1"/>
  <c r="D81" i="54" s="1"/>
  <c r="F173" i="50"/>
  <c r="C80" i="54" s="1"/>
  <c r="D80" i="54" s="1"/>
  <c r="F172" i="50"/>
  <c r="C79" i="54" s="1"/>
  <c r="D79" i="54" s="1"/>
  <c r="F171" i="50"/>
  <c r="C78" i="54" s="1"/>
  <c r="D78" i="54" s="1"/>
  <c r="F170" i="50"/>
  <c r="C77" i="54" s="1"/>
  <c r="D77" i="54" s="1"/>
  <c r="F169" i="50"/>
  <c r="C76" i="54" s="1"/>
  <c r="D76" i="54" s="1"/>
  <c r="F168" i="50"/>
  <c r="F126" i="50"/>
  <c r="F187" i="50"/>
  <c r="F186" i="50"/>
  <c r="F185" i="50"/>
  <c r="F184" i="50"/>
  <c r="C184" i="50" s="1"/>
  <c r="F183" i="50"/>
  <c r="C183" i="50" s="1"/>
  <c r="F182" i="50"/>
  <c r="C182" i="50" s="1"/>
  <c r="F181" i="50"/>
  <c r="C181" i="50" s="1"/>
  <c r="F180" i="50"/>
  <c r="C180" i="50" s="1"/>
  <c r="F179" i="50"/>
  <c r="C179" i="50" s="1"/>
  <c r="F116" i="50"/>
  <c r="C116" i="50" s="1"/>
  <c r="F117" i="50"/>
  <c r="C117" i="50" s="1"/>
  <c r="F118" i="50"/>
  <c r="C118" i="50" s="1"/>
  <c r="F119" i="50"/>
  <c r="C119" i="50" s="1"/>
  <c r="F115" i="50"/>
  <c r="C19" i="54" s="1"/>
  <c r="D19" i="54" s="1"/>
  <c r="F114" i="50"/>
  <c r="C18" i="54" s="1"/>
  <c r="D18" i="54" s="1"/>
  <c r="F113" i="50"/>
  <c r="C17" i="54" s="1"/>
  <c r="D17" i="54" s="1"/>
  <c r="F112" i="50"/>
  <c r="C16" i="54" s="1"/>
  <c r="D16" i="54" s="1"/>
  <c r="F111" i="50"/>
  <c r="C15" i="54" s="1"/>
  <c r="D15" i="54" s="1"/>
  <c r="F110" i="50"/>
  <c r="C14" i="54" s="1"/>
  <c r="D14" i="54" s="1"/>
  <c r="F109" i="50"/>
  <c r="C13" i="54" s="1"/>
  <c r="D13" i="54" s="1"/>
  <c r="F108" i="50"/>
  <c r="C12" i="54" s="1"/>
  <c r="D12" i="54" s="1"/>
  <c r="F107" i="50"/>
  <c r="C11" i="54" s="1"/>
  <c r="D11" i="54" s="1"/>
  <c r="F106" i="50"/>
  <c r="C10" i="54" s="1"/>
  <c r="D10" i="54" s="1"/>
  <c r="F105" i="50"/>
  <c r="F124" i="50"/>
  <c r="C124" i="50" s="1"/>
  <c r="F123" i="50"/>
  <c r="C123" i="50" s="1"/>
  <c r="F122" i="50"/>
  <c r="C122" i="50" s="1"/>
  <c r="F121" i="50"/>
  <c r="C121" i="50" s="1"/>
  <c r="F120" i="50"/>
  <c r="F92" i="50"/>
  <c r="C101" i="57" s="1"/>
  <c r="D101" i="57" s="1"/>
  <c r="I101" i="57" s="1"/>
  <c r="F91" i="50"/>
  <c r="C100" i="57" s="1"/>
  <c r="D100" i="57" s="1"/>
  <c r="G100" i="57" s="1"/>
  <c r="F90" i="50"/>
  <c r="C99" i="57" s="1"/>
  <c r="D99" i="57" s="1"/>
  <c r="G99" i="57" s="1"/>
  <c r="F89" i="50"/>
  <c r="C98" i="57" s="1"/>
  <c r="D98" i="57" s="1"/>
  <c r="G98" i="57" s="1"/>
  <c r="F88" i="50"/>
  <c r="C97" i="57" s="1"/>
  <c r="D97" i="57" s="1"/>
  <c r="G97" i="57" s="1"/>
  <c r="F87" i="50"/>
  <c r="C96" i="57" s="1"/>
  <c r="D96" i="57" s="1"/>
  <c r="K96" i="57" s="1"/>
  <c r="F86" i="50"/>
  <c r="C95" i="57" s="1"/>
  <c r="D95" i="57" s="1"/>
  <c r="F85" i="50"/>
  <c r="C94" i="57" s="1"/>
  <c r="D94" i="57" s="1"/>
  <c r="G94" i="57" s="1"/>
  <c r="F84" i="50"/>
  <c r="F103" i="50"/>
  <c r="C103" i="50" s="1"/>
  <c r="F102" i="50"/>
  <c r="C102" i="50" s="1"/>
  <c r="F101" i="50"/>
  <c r="C101" i="50" s="1"/>
  <c r="F100" i="50"/>
  <c r="F99" i="50"/>
  <c r="C99" i="50" s="1"/>
  <c r="F98" i="50"/>
  <c r="C98" i="50" s="1"/>
  <c r="F97" i="50"/>
  <c r="F96" i="50"/>
  <c r="F95" i="50"/>
  <c r="C95" i="50" s="1"/>
  <c r="F94" i="50"/>
  <c r="C94" i="50" s="1"/>
  <c r="F93" i="50"/>
  <c r="C93" i="50" s="1"/>
  <c r="F74" i="50"/>
  <c r="C16" i="53" s="1"/>
  <c r="D16" i="53" s="1"/>
  <c r="F73" i="50"/>
  <c r="C15" i="53" s="1"/>
  <c r="D15" i="53" s="1"/>
  <c r="F72" i="50"/>
  <c r="C14" i="53" s="1"/>
  <c r="D14" i="53" s="1"/>
  <c r="F71" i="50"/>
  <c r="C13" i="53" s="1"/>
  <c r="D13" i="53" s="1"/>
  <c r="F70" i="50"/>
  <c r="C12" i="53" s="1"/>
  <c r="D12" i="53" s="1"/>
  <c r="F69" i="50"/>
  <c r="C11" i="53" s="1"/>
  <c r="D11" i="53" s="1"/>
  <c r="F68" i="50"/>
  <c r="C10" i="53" s="1"/>
  <c r="D10" i="53" s="1"/>
  <c r="G10" i="53" s="1"/>
  <c r="F82" i="50"/>
  <c r="F81" i="50"/>
  <c r="F80" i="50"/>
  <c r="F79" i="50"/>
  <c r="F78" i="50"/>
  <c r="F77" i="50"/>
  <c r="F76" i="50"/>
  <c r="F75" i="50"/>
  <c r="F49" i="50"/>
  <c r="F48" i="50"/>
  <c r="F47" i="50"/>
  <c r="C10" i="52" s="1"/>
  <c r="D10" i="52" s="1"/>
  <c r="F62" i="50"/>
  <c r="C25" i="52" s="1"/>
  <c r="D25" i="52" s="1"/>
  <c r="F65" i="50"/>
  <c r="C28" i="52" s="1"/>
  <c r="D28" i="52" s="1"/>
  <c r="F64" i="50"/>
  <c r="F63" i="50"/>
  <c r="F61" i="50"/>
  <c r="F60" i="50"/>
  <c r="F59" i="50"/>
  <c r="F58" i="50"/>
  <c r="F57" i="50"/>
  <c r="F56" i="50"/>
  <c r="F55" i="50"/>
  <c r="F54" i="50"/>
  <c r="F53" i="50"/>
  <c r="C16" i="52" s="1"/>
  <c r="D16" i="52" s="1"/>
  <c r="F52" i="50"/>
  <c r="C15" i="52" s="1"/>
  <c r="D15" i="52" s="1"/>
  <c r="F51" i="50"/>
  <c r="C14" i="52" s="1"/>
  <c r="D14" i="52" s="1"/>
  <c r="F50" i="50"/>
  <c r="F43" i="50"/>
  <c r="C43" i="50" s="1"/>
  <c r="F42" i="50"/>
  <c r="C42" i="50" s="1"/>
  <c r="F41" i="50"/>
  <c r="C41" i="50" s="1"/>
  <c r="F40" i="50"/>
  <c r="C40" i="50" s="1"/>
  <c r="F29" i="50"/>
  <c r="C29" i="50" s="1"/>
  <c r="F28" i="50"/>
  <c r="C30" i="57" s="1"/>
  <c r="D30" i="57" s="1"/>
  <c r="F27" i="50"/>
  <c r="C29" i="57" s="1"/>
  <c r="D29" i="57" s="1"/>
  <c r="F26" i="50"/>
  <c r="F44" i="50"/>
  <c r="C44" i="50" s="1"/>
  <c r="F39" i="50"/>
  <c r="F38" i="50"/>
  <c r="F37" i="50"/>
  <c r="C37" i="50" s="1"/>
  <c r="F36" i="50"/>
  <c r="C36" i="50" s="1"/>
  <c r="F35" i="50"/>
  <c r="F34" i="50"/>
  <c r="F33" i="50"/>
  <c r="C34" i="50" s="1"/>
  <c r="F32" i="50"/>
  <c r="C33" i="50" s="1"/>
  <c r="F24" i="50"/>
  <c r="C24" i="50" s="1"/>
  <c r="F23" i="50"/>
  <c r="C23" i="50" s="1"/>
  <c r="F22" i="50"/>
  <c r="C22" i="50" s="1"/>
  <c r="F21" i="50"/>
  <c r="F20" i="50"/>
  <c r="F19" i="50"/>
  <c r="F15" i="50"/>
  <c r="F14" i="50"/>
  <c r="F13" i="50"/>
  <c r="F12" i="50"/>
  <c r="F11" i="50"/>
  <c r="F10" i="50"/>
  <c r="F9" i="50"/>
  <c r="F8" i="50"/>
  <c r="C8" i="50" s="1"/>
  <c r="F18" i="50"/>
  <c r="F17" i="50"/>
  <c r="F16" i="50"/>
  <c r="C80" i="50" l="1"/>
  <c r="C22" i="53"/>
  <c r="D22" i="53" s="1"/>
  <c r="I22" i="53" s="1"/>
  <c r="C81" i="50"/>
  <c r="C23" i="53"/>
  <c r="D23" i="53" s="1"/>
  <c r="I23" i="53" s="1"/>
  <c r="C82" i="50"/>
  <c r="C24" i="53"/>
  <c r="D24" i="53" s="1"/>
  <c r="I24" i="53" s="1"/>
  <c r="C18" i="57"/>
  <c r="D18" i="57" s="1"/>
  <c r="C17" i="50"/>
  <c r="C19" i="57"/>
  <c r="D19" i="57" s="1"/>
  <c r="C18" i="50"/>
  <c r="C22" i="57"/>
  <c r="D22" i="57" s="1"/>
  <c r="C21" i="50"/>
  <c r="C14" i="50"/>
  <c r="C15" i="57"/>
  <c r="D15" i="57" s="1"/>
  <c r="I15" i="57" s="1"/>
  <c r="C15" i="50"/>
  <c r="C16" i="57"/>
  <c r="D16" i="57" s="1"/>
  <c r="C20" i="57"/>
  <c r="D20" i="57" s="1"/>
  <c r="C19" i="50"/>
  <c r="C17" i="57"/>
  <c r="D17" i="57" s="1"/>
  <c r="C16" i="50"/>
  <c r="C21" i="57"/>
  <c r="D21" i="57" s="1"/>
  <c r="C20" i="50"/>
  <c r="C23" i="57"/>
  <c r="D23" i="57" s="1"/>
  <c r="C25" i="57"/>
  <c r="D25" i="57" s="1"/>
  <c r="C24" i="57"/>
  <c r="D24" i="57" s="1"/>
  <c r="C76" i="50"/>
  <c r="C18" i="53"/>
  <c r="D18" i="53" s="1"/>
  <c r="I18" i="53" s="1"/>
  <c r="C77" i="50"/>
  <c r="C19" i="53"/>
  <c r="D19" i="53" s="1"/>
  <c r="C78" i="50"/>
  <c r="C20" i="53"/>
  <c r="D20" i="53" s="1"/>
  <c r="I20" i="53" s="1"/>
  <c r="C79" i="50"/>
  <c r="C21" i="53"/>
  <c r="D21" i="53" s="1"/>
  <c r="I21" i="53" s="1"/>
  <c r="C75" i="50"/>
  <c r="C17" i="53"/>
  <c r="D17" i="53" s="1"/>
  <c r="I17" i="53" s="1"/>
  <c r="C61" i="50"/>
  <c r="C24" i="52"/>
  <c r="D24" i="52" s="1"/>
  <c r="I24" i="52" s="1"/>
  <c r="C63" i="50"/>
  <c r="C26" i="52"/>
  <c r="D26" i="52" s="1"/>
  <c r="I26" i="52" s="1"/>
  <c r="C64" i="50"/>
  <c r="C27" i="52"/>
  <c r="D27" i="52" s="1"/>
  <c r="I27" i="52" s="1"/>
  <c r="C60" i="50"/>
  <c r="C23" i="52"/>
  <c r="D23" i="52" s="1"/>
  <c r="I23" i="52" s="1"/>
  <c r="C59" i="50"/>
  <c r="C22" i="52"/>
  <c r="D22" i="52" s="1"/>
  <c r="I22" i="52" s="1"/>
  <c r="C58" i="50"/>
  <c r="C21" i="52"/>
  <c r="D21" i="52" s="1"/>
  <c r="G21" i="52" s="1"/>
  <c r="C57" i="50"/>
  <c r="C20" i="52"/>
  <c r="D20" i="52" s="1"/>
  <c r="I20" i="52" s="1"/>
  <c r="C56" i="50"/>
  <c r="C19" i="52"/>
  <c r="D19" i="52" s="1"/>
  <c r="I19" i="52" s="1"/>
  <c r="C55" i="50"/>
  <c r="C18" i="52"/>
  <c r="D18" i="52" s="1"/>
  <c r="I18" i="52" s="1"/>
  <c r="C54" i="50"/>
  <c r="C17" i="52"/>
  <c r="D17" i="52" s="1"/>
  <c r="I17" i="52" s="1"/>
  <c r="C50" i="50"/>
  <c r="C13" i="52"/>
  <c r="D13" i="52" s="1"/>
  <c r="I13" i="52" s="1"/>
  <c r="C49" i="50"/>
  <c r="C12" i="52"/>
  <c r="D12" i="52" s="1"/>
  <c r="G12" i="52" s="1"/>
  <c r="G50" i="57"/>
  <c r="C11" i="52"/>
  <c r="D11" i="52" s="1"/>
  <c r="G11" i="52" s="1"/>
  <c r="C229" i="54"/>
  <c r="D229" i="54" s="1"/>
  <c r="I229" i="54" s="1"/>
  <c r="C315" i="50"/>
  <c r="C14" i="57"/>
  <c r="D14" i="57" s="1"/>
  <c r="K14" i="57" s="1"/>
  <c r="C13" i="50"/>
  <c r="C11" i="57"/>
  <c r="D11" i="57" s="1"/>
  <c r="K11" i="57" s="1"/>
  <c r="C10" i="50"/>
  <c r="C12" i="57"/>
  <c r="D12" i="57" s="1"/>
  <c r="K12" i="57" s="1"/>
  <c r="C11" i="50"/>
  <c r="C13" i="57"/>
  <c r="D13" i="57" s="1"/>
  <c r="G13" i="57" s="1"/>
  <c r="C12" i="50"/>
  <c r="C10" i="57"/>
  <c r="D10" i="57" s="1"/>
  <c r="K10" i="57" s="1"/>
  <c r="C9" i="50"/>
  <c r="I81" i="57"/>
  <c r="G81" i="57"/>
  <c r="K81" i="57"/>
  <c r="G144" i="54"/>
  <c r="K144" i="54"/>
  <c r="I144" i="54"/>
  <c r="D76" i="59"/>
  <c r="G76" i="59" s="1"/>
  <c r="C252" i="54"/>
  <c r="D252" i="54" s="1"/>
  <c r="I122" i="57"/>
  <c r="G122" i="57"/>
  <c r="K122" i="57"/>
  <c r="K15" i="54"/>
  <c r="G15" i="54"/>
  <c r="I15" i="54"/>
  <c r="K80" i="54"/>
  <c r="G80" i="54"/>
  <c r="I80" i="54"/>
  <c r="G54" i="54"/>
  <c r="K54" i="54"/>
  <c r="I54" i="54"/>
  <c r="K101" i="54"/>
  <c r="I101" i="54"/>
  <c r="G101" i="54"/>
  <c r="K120" i="54"/>
  <c r="G120" i="54"/>
  <c r="I120" i="54"/>
  <c r="K128" i="54"/>
  <c r="I128" i="54"/>
  <c r="G128" i="54"/>
  <c r="G145" i="54"/>
  <c r="I145" i="54"/>
  <c r="K145" i="54"/>
  <c r="D57" i="59"/>
  <c r="C233" i="54"/>
  <c r="D233" i="54" s="1"/>
  <c r="D77" i="59"/>
  <c r="G77" i="59" s="1"/>
  <c r="C253" i="54"/>
  <c r="D253" i="54" s="1"/>
  <c r="G42" i="59"/>
  <c r="K42" i="59"/>
  <c r="I42" i="59"/>
  <c r="I43" i="59"/>
  <c r="G43" i="59"/>
  <c r="K43" i="59"/>
  <c r="G14" i="59"/>
  <c r="K14" i="59"/>
  <c r="I14" i="59"/>
  <c r="I123" i="57"/>
  <c r="K123" i="57"/>
  <c r="G123" i="57"/>
  <c r="G16" i="52"/>
  <c r="I16" i="52"/>
  <c r="I73" i="57"/>
  <c r="G73" i="57"/>
  <c r="K73" i="57"/>
  <c r="G79" i="54"/>
  <c r="I79" i="54"/>
  <c r="K79" i="54"/>
  <c r="G41" i="59"/>
  <c r="K41" i="59"/>
  <c r="I41" i="59"/>
  <c r="I82" i="57"/>
  <c r="K82" i="57"/>
  <c r="G82" i="57"/>
  <c r="K75" i="57"/>
  <c r="G75" i="57"/>
  <c r="I75" i="57"/>
  <c r="G16" i="54"/>
  <c r="K16" i="54"/>
  <c r="I16" i="54"/>
  <c r="K81" i="54"/>
  <c r="G81" i="54"/>
  <c r="I81" i="54"/>
  <c r="G102" i="54"/>
  <c r="I102" i="54"/>
  <c r="K102" i="54"/>
  <c r="K121" i="54"/>
  <c r="G121" i="54"/>
  <c r="I121" i="54"/>
  <c r="K129" i="54"/>
  <c r="I129" i="54"/>
  <c r="G129" i="54"/>
  <c r="K146" i="54"/>
  <c r="I146" i="54"/>
  <c r="G146" i="54"/>
  <c r="D58" i="59"/>
  <c r="C234" i="54"/>
  <c r="D234" i="54" s="1"/>
  <c r="D78" i="59"/>
  <c r="C254" i="54"/>
  <c r="D254" i="54" s="1"/>
  <c r="K32" i="59"/>
  <c r="I32" i="59"/>
  <c r="G32" i="59"/>
  <c r="D119" i="59"/>
  <c r="I119" i="59" s="1"/>
  <c r="C9" i="59"/>
  <c r="G13" i="59"/>
  <c r="K13" i="59"/>
  <c r="I13" i="59"/>
  <c r="I116" i="57"/>
  <c r="K116" i="57"/>
  <c r="G116" i="57"/>
  <c r="G124" i="57"/>
  <c r="K124" i="57"/>
  <c r="I124" i="57"/>
  <c r="G15" i="52"/>
  <c r="I15" i="52"/>
  <c r="D84" i="59"/>
  <c r="C260" i="54"/>
  <c r="D260" i="54" s="1"/>
  <c r="C360" i="50"/>
  <c r="C276" i="54"/>
  <c r="D276" i="54" s="1"/>
  <c r="G76" i="57"/>
  <c r="I76" i="57"/>
  <c r="K76" i="57"/>
  <c r="I17" i="54"/>
  <c r="K17" i="54"/>
  <c r="G17" i="54"/>
  <c r="G82" i="54"/>
  <c r="I82" i="54"/>
  <c r="K82" i="54"/>
  <c r="I103" i="54"/>
  <c r="G103" i="54"/>
  <c r="K103" i="54"/>
  <c r="G122" i="54"/>
  <c r="I122" i="54"/>
  <c r="K122" i="54"/>
  <c r="G130" i="54"/>
  <c r="K130" i="54"/>
  <c r="I130" i="54"/>
  <c r="K147" i="54"/>
  <c r="G147" i="54"/>
  <c r="I147" i="54"/>
  <c r="D59" i="59"/>
  <c r="C235" i="54"/>
  <c r="D235" i="54" s="1"/>
  <c r="D79" i="59"/>
  <c r="I79" i="59" s="1"/>
  <c r="C255" i="54"/>
  <c r="D255" i="54" s="1"/>
  <c r="G33" i="59"/>
  <c r="I33" i="59"/>
  <c r="K33" i="59"/>
  <c r="G12" i="59"/>
  <c r="I12" i="59"/>
  <c r="K12" i="59"/>
  <c r="G117" i="57"/>
  <c r="I117" i="57"/>
  <c r="K117" i="57"/>
  <c r="G125" i="57"/>
  <c r="K125" i="57"/>
  <c r="I125" i="57"/>
  <c r="I14" i="52"/>
  <c r="G14" i="52"/>
  <c r="I10" i="54"/>
  <c r="K10" i="54"/>
  <c r="G10" i="54"/>
  <c r="I18" i="54"/>
  <c r="K18" i="54"/>
  <c r="G18" i="54"/>
  <c r="I83" i="54"/>
  <c r="G83" i="54"/>
  <c r="K83" i="54"/>
  <c r="I104" i="54"/>
  <c r="K104" i="54"/>
  <c r="G104" i="54"/>
  <c r="I123" i="54"/>
  <c r="G123" i="54"/>
  <c r="K123" i="54"/>
  <c r="I131" i="54"/>
  <c r="G131" i="54"/>
  <c r="K131" i="54"/>
  <c r="G148" i="54"/>
  <c r="I148" i="54"/>
  <c r="K148" i="54"/>
  <c r="D60" i="59"/>
  <c r="C236" i="54"/>
  <c r="D236" i="54" s="1"/>
  <c r="D80" i="59"/>
  <c r="C256" i="54"/>
  <c r="D256" i="54" s="1"/>
  <c r="G34" i="59"/>
  <c r="K34" i="59"/>
  <c r="I34" i="59"/>
  <c r="G11" i="59"/>
  <c r="I11" i="59"/>
  <c r="K11" i="59"/>
  <c r="G118" i="57"/>
  <c r="I118" i="57"/>
  <c r="K118" i="57"/>
  <c r="K100" i="54"/>
  <c r="I100" i="54"/>
  <c r="G100" i="54"/>
  <c r="K14" i="54"/>
  <c r="G14" i="54"/>
  <c r="I14" i="54"/>
  <c r="G127" i="54"/>
  <c r="I127" i="54"/>
  <c r="K127" i="54"/>
  <c r="D56" i="59"/>
  <c r="C232" i="54"/>
  <c r="D232" i="54" s="1"/>
  <c r="I74" i="57"/>
  <c r="K74" i="57"/>
  <c r="G74" i="57"/>
  <c r="G29" i="57"/>
  <c r="I29" i="57"/>
  <c r="K29" i="57"/>
  <c r="G12" i="54"/>
  <c r="I12" i="54"/>
  <c r="K12" i="54"/>
  <c r="G77" i="54"/>
  <c r="I77" i="54"/>
  <c r="K77" i="54"/>
  <c r="I85" i="54"/>
  <c r="K85" i="54"/>
  <c r="G85" i="54"/>
  <c r="G98" i="54"/>
  <c r="K98" i="54"/>
  <c r="I98" i="54"/>
  <c r="G106" i="54"/>
  <c r="I106" i="54"/>
  <c r="K106" i="54"/>
  <c r="I125" i="54"/>
  <c r="G125" i="54"/>
  <c r="K125" i="54"/>
  <c r="I142" i="54"/>
  <c r="K142" i="54"/>
  <c r="G142" i="54"/>
  <c r="D54" i="59"/>
  <c r="C230" i="54"/>
  <c r="D230" i="54" s="1"/>
  <c r="D62" i="59"/>
  <c r="C238" i="54"/>
  <c r="D238" i="54" s="1"/>
  <c r="D82" i="59"/>
  <c r="C258" i="54"/>
  <c r="D258" i="54" s="1"/>
  <c r="C358" i="50"/>
  <c r="C274" i="54"/>
  <c r="D274" i="54" s="1"/>
  <c r="G38" i="59"/>
  <c r="K38" i="59"/>
  <c r="I38" i="59"/>
  <c r="K120" i="57"/>
  <c r="I120" i="57"/>
  <c r="G120" i="57"/>
  <c r="G28" i="52"/>
  <c r="I28" i="52"/>
  <c r="I55" i="54"/>
  <c r="K55" i="54"/>
  <c r="G55" i="54"/>
  <c r="G44" i="59"/>
  <c r="K44" i="59"/>
  <c r="I44" i="59"/>
  <c r="G77" i="57"/>
  <c r="I77" i="57"/>
  <c r="K77" i="57"/>
  <c r="K30" i="57"/>
  <c r="G30" i="57"/>
  <c r="I30" i="57"/>
  <c r="K78" i="57"/>
  <c r="I78" i="57"/>
  <c r="G78" i="57"/>
  <c r="G11" i="54"/>
  <c r="I11" i="54"/>
  <c r="K11" i="54"/>
  <c r="K19" i="54"/>
  <c r="G19" i="54"/>
  <c r="I19" i="54"/>
  <c r="I76" i="54"/>
  <c r="K76" i="54"/>
  <c r="G76" i="54"/>
  <c r="I84" i="54"/>
  <c r="K84" i="54"/>
  <c r="G84" i="54"/>
  <c r="K105" i="54"/>
  <c r="G105" i="54"/>
  <c r="I105" i="54"/>
  <c r="I124" i="54"/>
  <c r="K124" i="54"/>
  <c r="G124" i="54"/>
  <c r="D61" i="59"/>
  <c r="C237" i="54"/>
  <c r="D237" i="54" s="1"/>
  <c r="D81" i="59"/>
  <c r="G81" i="59" s="1"/>
  <c r="C257" i="54"/>
  <c r="D257" i="54" s="1"/>
  <c r="C357" i="50"/>
  <c r="C273" i="54"/>
  <c r="D273" i="54" s="1"/>
  <c r="I35" i="59"/>
  <c r="K35" i="59"/>
  <c r="G35" i="59"/>
  <c r="K119" i="57"/>
  <c r="G119" i="57"/>
  <c r="I119" i="57"/>
  <c r="K79" i="57"/>
  <c r="G79" i="57"/>
  <c r="I79" i="57"/>
  <c r="G72" i="57"/>
  <c r="I72" i="57"/>
  <c r="K72" i="57"/>
  <c r="G80" i="57"/>
  <c r="I80" i="57"/>
  <c r="K80" i="57"/>
  <c r="G13" i="54"/>
  <c r="I13" i="54"/>
  <c r="K13" i="54"/>
  <c r="G78" i="54"/>
  <c r="K78" i="54"/>
  <c r="I78" i="54"/>
  <c r="G99" i="54"/>
  <c r="I99" i="54"/>
  <c r="K99" i="54"/>
  <c r="G107" i="54"/>
  <c r="I107" i="54"/>
  <c r="K107" i="54"/>
  <c r="G126" i="54"/>
  <c r="I126" i="54"/>
  <c r="K126" i="54"/>
  <c r="G143" i="54"/>
  <c r="K143" i="54"/>
  <c r="I143" i="54"/>
  <c r="D55" i="59"/>
  <c r="C231" i="54"/>
  <c r="D231" i="54" s="1"/>
  <c r="D83" i="59"/>
  <c r="C259" i="54"/>
  <c r="D259" i="54" s="1"/>
  <c r="C359" i="50"/>
  <c r="C275" i="54"/>
  <c r="D275" i="54" s="1"/>
  <c r="K40" i="59"/>
  <c r="G40" i="59"/>
  <c r="I40" i="59"/>
  <c r="G45" i="59"/>
  <c r="K45" i="59"/>
  <c r="I45" i="59"/>
  <c r="G121" i="57"/>
  <c r="K121" i="57"/>
  <c r="I121" i="57"/>
  <c r="I25" i="52"/>
  <c r="G25" i="52"/>
  <c r="G251" i="54"/>
  <c r="K251" i="54"/>
  <c r="I251" i="54"/>
  <c r="D120" i="59"/>
  <c r="K120" i="59" s="1"/>
  <c r="C10" i="59"/>
  <c r="D10" i="59" s="1"/>
  <c r="C288" i="50"/>
  <c r="C200" i="54"/>
  <c r="D200" i="54" s="1"/>
  <c r="C289" i="50"/>
  <c r="C201" i="54"/>
  <c r="D201" i="54" s="1"/>
  <c r="C308" i="50"/>
  <c r="C221" i="54"/>
  <c r="D221" i="54" s="1"/>
  <c r="C309" i="50"/>
  <c r="C222" i="54"/>
  <c r="D222" i="54" s="1"/>
  <c r="C310" i="50"/>
  <c r="C223" i="54"/>
  <c r="D223" i="54" s="1"/>
  <c r="C330" i="50"/>
  <c r="C244" i="54"/>
  <c r="D244" i="54" s="1"/>
  <c r="C328" i="50"/>
  <c r="C242" i="54"/>
  <c r="D242" i="54" s="1"/>
  <c r="C329" i="50"/>
  <c r="C243" i="54"/>
  <c r="D243" i="54" s="1"/>
  <c r="C352" i="50"/>
  <c r="C267" i="54"/>
  <c r="D267" i="54" s="1"/>
  <c r="D85" i="59"/>
  <c r="C261" i="54"/>
  <c r="D261" i="54" s="1"/>
  <c r="C350" i="50"/>
  <c r="C265" i="54"/>
  <c r="D265" i="54" s="1"/>
  <c r="C351" i="50"/>
  <c r="C266" i="54"/>
  <c r="D266" i="54" s="1"/>
  <c r="C367" i="50"/>
  <c r="C283" i="54"/>
  <c r="D283" i="54" s="1"/>
  <c r="C375" i="50"/>
  <c r="C291" i="54"/>
  <c r="D291" i="54" s="1"/>
  <c r="C368" i="50"/>
  <c r="C284" i="54"/>
  <c r="D284" i="54" s="1"/>
  <c r="C376" i="50"/>
  <c r="C292" i="54"/>
  <c r="D292" i="54" s="1"/>
  <c r="C361" i="50"/>
  <c r="C277" i="54"/>
  <c r="D277" i="54" s="1"/>
  <c r="C362" i="50"/>
  <c r="C278" i="54"/>
  <c r="D278" i="54" s="1"/>
  <c r="C370" i="50"/>
  <c r="C286" i="54"/>
  <c r="D286" i="54" s="1"/>
  <c r="C369" i="50"/>
  <c r="C285" i="54"/>
  <c r="D285" i="54" s="1"/>
  <c r="C363" i="50"/>
  <c r="C279" i="54"/>
  <c r="D279" i="54" s="1"/>
  <c r="C371" i="50"/>
  <c r="C287" i="54"/>
  <c r="D287" i="54" s="1"/>
  <c r="C365" i="50"/>
  <c r="C281" i="54"/>
  <c r="D281" i="54" s="1"/>
  <c r="C373" i="50"/>
  <c r="C289" i="54"/>
  <c r="D289" i="54" s="1"/>
  <c r="C364" i="50"/>
  <c r="C280" i="54"/>
  <c r="D280" i="54" s="1"/>
  <c r="C372" i="50"/>
  <c r="C288" i="54"/>
  <c r="D288" i="54" s="1"/>
  <c r="C366" i="50"/>
  <c r="C282" i="54"/>
  <c r="D282" i="54" s="1"/>
  <c r="C374" i="50"/>
  <c r="C290" i="54"/>
  <c r="D290" i="54" s="1"/>
  <c r="D127" i="59"/>
  <c r="K127" i="59" s="1"/>
  <c r="C17" i="59"/>
  <c r="D17" i="59" s="1"/>
  <c r="G16" i="59"/>
  <c r="K16" i="59"/>
  <c r="I16" i="59"/>
  <c r="C392" i="50"/>
  <c r="C23" i="59"/>
  <c r="D23" i="59" s="1"/>
  <c r="K15" i="59"/>
  <c r="I15" i="59"/>
  <c r="G15" i="59"/>
  <c r="D132" i="59"/>
  <c r="I132" i="59" s="1"/>
  <c r="C22" i="59"/>
  <c r="D22" i="59" s="1"/>
  <c r="D131" i="59"/>
  <c r="K131" i="59" s="1"/>
  <c r="C21" i="59"/>
  <c r="D21" i="59" s="1"/>
  <c r="C394" i="50"/>
  <c r="C25" i="59"/>
  <c r="D25" i="59" s="1"/>
  <c r="C393" i="50"/>
  <c r="C24" i="59"/>
  <c r="D24" i="59" s="1"/>
  <c r="D138" i="59"/>
  <c r="K138" i="59" s="1"/>
  <c r="C28" i="59"/>
  <c r="D28" i="59" s="1"/>
  <c r="D130" i="59"/>
  <c r="K130" i="59" s="1"/>
  <c r="C20" i="59"/>
  <c r="D20" i="59" s="1"/>
  <c r="D137" i="59"/>
  <c r="K137" i="59" s="1"/>
  <c r="C27" i="59"/>
  <c r="D27" i="59" s="1"/>
  <c r="D129" i="59"/>
  <c r="K129" i="59" s="1"/>
  <c r="C19" i="59"/>
  <c r="D19" i="59" s="1"/>
  <c r="D136" i="59"/>
  <c r="K136" i="59" s="1"/>
  <c r="C26" i="59"/>
  <c r="D26" i="59" s="1"/>
  <c r="D128" i="59"/>
  <c r="K128" i="59" s="1"/>
  <c r="C18" i="59"/>
  <c r="D18" i="59" s="1"/>
  <c r="G50" i="59"/>
  <c r="K50" i="59"/>
  <c r="I50" i="59"/>
  <c r="K49" i="59"/>
  <c r="G49" i="59"/>
  <c r="I49" i="59"/>
  <c r="G48" i="59"/>
  <c r="K48" i="59"/>
  <c r="I48" i="59"/>
  <c r="G47" i="59"/>
  <c r="I47" i="59"/>
  <c r="K47" i="59"/>
  <c r="K62" i="54"/>
  <c r="G62" i="54"/>
  <c r="I62" i="54"/>
  <c r="K61" i="54"/>
  <c r="G61" i="54"/>
  <c r="I61" i="54"/>
  <c r="G60" i="54"/>
  <c r="I60" i="54"/>
  <c r="K60" i="54"/>
  <c r="I57" i="54"/>
  <c r="K57" i="54"/>
  <c r="G57" i="54"/>
  <c r="G63" i="54"/>
  <c r="I63" i="54"/>
  <c r="K63" i="54"/>
  <c r="G59" i="54"/>
  <c r="K59" i="54"/>
  <c r="I59" i="54"/>
  <c r="I56" i="54"/>
  <c r="K56" i="54"/>
  <c r="G56" i="54"/>
  <c r="G58" i="54"/>
  <c r="I58" i="54"/>
  <c r="K58" i="54"/>
  <c r="G29" i="52"/>
  <c r="I29" i="52"/>
  <c r="G46" i="59"/>
  <c r="I46" i="59"/>
  <c r="K46" i="59"/>
  <c r="D123" i="59"/>
  <c r="K123" i="59" s="1"/>
  <c r="C382" i="50"/>
  <c r="D122" i="59"/>
  <c r="K122" i="59" s="1"/>
  <c r="C381" i="50"/>
  <c r="D121" i="59"/>
  <c r="K121" i="59" s="1"/>
  <c r="C380" i="50"/>
  <c r="D126" i="59"/>
  <c r="G126" i="59" s="1"/>
  <c r="C385" i="50"/>
  <c r="D125" i="59"/>
  <c r="I125" i="59" s="1"/>
  <c r="C384" i="50"/>
  <c r="D124" i="59"/>
  <c r="K124" i="59" s="1"/>
  <c r="C383" i="50"/>
  <c r="C464" i="50"/>
  <c r="D135" i="59"/>
  <c r="K135" i="59" s="1"/>
  <c r="C44" i="57"/>
  <c r="D44" i="57" s="1"/>
  <c r="G44" i="57" s="1"/>
  <c r="G95" i="57"/>
  <c r="I95" i="57"/>
  <c r="K95" i="57"/>
  <c r="C35" i="57"/>
  <c r="D35" i="57" s="1"/>
  <c r="I35" i="57" s="1"/>
  <c r="C49" i="54"/>
  <c r="D49" i="54" s="1"/>
  <c r="G101" i="57"/>
  <c r="I96" i="57"/>
  <c r="K100" i="57"/>
  <c r="G96" i="57"/>
  <c r="G88" i="57"/>
  <c r="C90" i="54"/>
  <c r="D90" i="54" s="1"/>
  <c r="C179" i="54"/>
  <c r="D179" i="54" s="1"/>
  <c r="D134" i="59"/>
  <c r="K134" i="59" s="1"/>
  <c r="I100" i="57"/>
  <c r="K50" i="57"/>
  <c r="K99" i="57"/>
  <c r="I50" i="57"/>
  <c r="I99" i="57"/>
  <c r="K94" i="57"/>
  <c r="C67" i="54"/>
  <c r="D67" i="54" s="1"/>
  <c r="D98" i="59"/>
  <c r="I94" i="57"/>
  <c r="C32" i="54"/>
  <c r="D32" i="54" s="1"/>
  <c r="D68" i="59"/>
  <c r="I68" i="59" s="1"/>
  <c r="K98" i="57"/>
  <c r="D90" i="59"/>
  <c r="I98" i="57"/>
  <c r="D67" i="59"/>
  <c r="G67" i="59" s="1"/>
  <c r="K97" i="57"/>
  <c r="I97" i="57"/>
  <c r="C132" i="57"/>
  <c r="D132" i="57" s="1"/>
  <c r="G132" i="57" s="1"/>
  <c r="K101" i="57"/>
  <c r="C37" i="57"/>
  <c r="D37" i="57" s="1"/>
  <c r="C112" i="57"/>
  <c r="D112" i="57" s="1"/>
  <c r="C28" i="54"/>
  <c r="D28" i="54" s="1"/>
  <c r="C44" i="54"/>
  <c r="D44" i="54" s="1"/>
  <c r="C72" i="54"/>
  <c r="D72" i="54" s="1"/>
  <c r="C91" i="54"/>
  <c r="D91" i="54" s="1"/>
  <c r="C86" i="54"/>
  <c r="D86" i="54" s="1"/>
  <c r="C109" i="54"/>
  <c r="D109" i="54" s="1"/>
  <c r="C108" i="54"/>
  <c r="D108" i="54" s="1"/>
  <c r="C133" i="54"/>
  <c r="D133" i="54" s="1"/>
  <c r="C138" i="54"/>
  <c r="D138" i="54" s="1"/>
  <c r="C182" i="54"/>
  <c r="D182" i="54" s="1"/>
  <c r="D91" i="59"/>
  <c r="D113" i="59"/>
  <c r="D112" i="59"/>
  <c r="D102" i="59"/>
  <c r="D108" i="59"/>
  <c r="K108" i="59" s="1"/>
  <c r="C107" i="57"/>
  <c r="D107" i="57" s="1"/>
  <c r="C160" i="54"/>
  <c r="D160" i="54" s="1"/>
  <c r="D114" i="59"/>
  <c r="D103" i="59"/>
  <c r="C111" i="57"/>
  <c r="D111" i="57" s="1"/>
  <c r="C25" i="54"/>
  <c r="D25" i="54" s="1"/>
  <c r="C41" i="57"/>
  <c r="D41" i="57" s="1"/>
  <c r="C102" i="57"/>
  <c r="D102" i="57" s="1"/>
  <c r="C50" i="54"/>
  <c r="D50" i="54" s="1"/>
  <c r="C68" i="54"/>
  <c r="D68" i="54" s="1"/>
  <c r="C87" i="54"/>
  <c r="D87" i="54" s="1"/>
  <c r="D109" i="59"/>
  <c r="K109" i="59" s="1"/>
  <c r="D104" i="59"/>
  <c r="D99" i="59"/>
  <c r="I16" i="53"/>
  <c r="C66" i="54"/>
  <c r="D66" i="54" s="1"/>
  <c r="C479" i="50"/>
  <c r="C38" i="57"/>
  <c r="D38" i="57" s="1"/>
  <c r="C104" i="57"/>
  <c r="D104" i="57" s="1"/>
  <c r="C21" i="54"/>
  <c r="D21" i="54" s="1"/>
  <c r="C132" i="54"/>
  <c r="D132" i="54" s="1"/>
  <c r="D116" i="59"/>
  <c r="D107" i="59"/>
  <c r="K107" i="59" s="1"/>
  <c r="C34" i="57"/>
  <c r="D34" i="57" s="1"/>
  <c r="C41" i="54"/>
  <c r="D41" i="54" s="1"/>
  <c r="C35" i="54"/>
  <c r="D35" i="54" s="1"/>
  <c r="C137" i="54"/>
  <c r="D137" i="54" s="1"/>
  <c r="D66" i="59"/>
  <c r="G66" i="59" s="1"/>
  <c r="D111" i="59"/>
  <c r="D106" i="59"/>
  <c r="K106" i="59" s="1"/>
  <c r="D101" i="59"/>
  <c r="D133" i="59"/>
  <c r="G133" i="59" s="1"/>
  <c r="C36" i="54"/>
  <c r="D36" i="54" s="1"/>
  <c r="C26" i="54"/>
  <c r="D26" i="54" s="1"/>
  <c r="C89" i="54"/>
  <c r="D89" i="54" s="1"/>
  <c r="C156" i="54"/>
  <c r="D156" i="54" s="1"/>
  <c r="I19" i="53"/>
  <c r="C20" i="54"/>
  <c r="D20" i="54" s="1"/>
  <c r="D115" i="59"/>
  <c r="C157" i="54"/>
  <c r="D157" i="54" s="1"/>
  <c r="C42" i="57"/>
  <c r="D42" i="57" s="1"/>
  <c r="C33" i="57"/>
  <c r="D33" i="57" s="1"/>
  <c r="C103" i="57"/>
  <c r="D103" i="57" s="1"/>
  <c r="C69" i="54"/>
  <c r="D69" i="54" s="1"/>
  <c r="C64" i="54"/>
  <c r="D64" i="54" s="1"/>
  <c r="C136" i="54"/>
  <c r="D136" i="54" s="1"/>
  <c r="D110" i="59"/>
  <c r="K110" i="59" s="1"/>
  <c r="D105" i="59"/>
  <c r="K105" i="59" s="1"/>
  <c r="D100" i="59"/>
  <c r="I11" i="53"/>
  <c r="C45" i="54"/>
  <c r="D45" i="54" s="1"/>
  <c r="D89" i="59"/>
  <c r="G131" i="59"/>
  <c r="G138" i="59"/>
  <c r="I131" i="59"/>
  <c r="I138" i="59"/>
  <c r="K132" i="59"/>
  <c r="G129" i="59"/>
  <c r="G136" i="59"/>
  <c r="G79" i="59"/>
  <c r="I129" i="59"/>
  <c r="I136" i="59"/>
  <c r="K80" i="59"/>
  <c r="G80" i="59"/>
  <c r="G119" i="59"/>
  <c r="K119" i="59"/>
  <c r="G130" i="59"/>
  <c r="G137" i="59"/>
  <c r="I130" i="59"/>
  <c r="I137" i="59"/>
  <c r="G120" i="59"/>
  <c r="G127" i="59"/>
  <c r="I120" i="59"/>
  <c r="I127" i="59"/>
  <c r="I128" i="59"/>
  <c r="G128" i="59"/>
  <c r="G132" i="59"/>
  <c r="K79" i="59"/>
  <c r="I80" i="59"/>
  <c r="G82" i="59"/>
  <c r="K82" i="59"/>
  <c r="I82" i="59"/>
  <c r="I78" i="59"/>
  <c r="G78" i="59"/>
  <c r="K78" i="59"/>
  <c r="K77" i="59"/>
  <c r="I77" i="59"/>
  <c r="K81" i="59"/>
  <c r="I81" i="59"/>
  <c r="K76" i="59"/>
  <c r="I76" i="59"/>
  <c r="C120" i="50"/>
  <c r="C24" i="54"/>
  <c r="D24" i="54" s="1"/>
  <c r="C187" i="50"/>
  <c r="C94" i="54"/>
  <c r="D94" i="54" s="1"/>
  <c r="C165" i="50"/>
  <c r="C71" i="54"/>
  <c r="D71" i="54" s="1"/>
  <c r="C39" i="50"/>
  <c r="C40" i="57"/>
  <c r="D40" i="57" s="1"/>
  <c r="C164" i="50"/>
  <c r="C70" i="54"/>
  <c r="D70" i="54" s="1"/>
  <c r="C242" i="50"/>
  <c r="C152" i="54"/>
  <c r="D152" i="54" s="1"/>
  <c r="C100" i="50"/>
  <c r="C109" i="57"/>
  <c r="D109" i="57" s="1"/>
  <c r="C126" i="50"/>
  <c r="C31" i="54"/>
  <c r="D31" i="54" s="1"/>
  <c r="C134" i="50"/>
  <c r="C39" i="54"/>
  <c r="D39" i="54" s="1"/>
  <c r="C108" i="57"/>
  <c r="D108" i="57" s="1"/>
  <c r="C38" i="50"/>
  <c r="C39" i="57"/>
  <c r="D39" i="57" s="1"/>
  <c r="C149" i="54"/>
  <c r="D149" i="54" s="1"/>
  <c r="C114" i="54"/>
  <c r="D114" i="54" s="1"/>
  <c r="C53" i="50"/>
  <c r="C436" i="50"/>
  <c r="C131" i="57"/>
  <c r="D131" i="57" s="1"/>
  <c r="C35" i="50"/>
  <c r="C36" i="57"/>
  <c r="D36" i="57" s="1"/>
  <c r="C65" i="50"/>
  <c r="C96" i="50"/>
  <c r="C105" i="57"/>
  <c r="D105" i="57" s="1"/>
  <c r="C138" i="50"/>
  <c r="C43" i="54"/>
  <c r="D43" i="54" s="1"/>
  <c r="C202" i="50"/>
  <c r="C110" i="54"/>
  <c r="D110" i="54" s="1"/>
  <c r="C270" i="50"/>
  <c r="C181" i="54"/>
  <c r="D181" i="54" s="1"/>
  <c r="C416" i="50"/>
  <c r="C438" i="50"/>
  <c r="C133" i="57"/>
  <c r="D133" i="57" s="1"/>
  <c r="C51" i="50"/>
  <c r="C62" i="50"/>
  <c r="C97" i="50"/>
  <c r="C106" i="57"/>
  <c r="D106" i="57" s="1"/>
  <c r="C185" i="50"/>
  <c r="C92" i="54"/>
  <c r="D92" i="54" s="1"/>
  <c r="C137" i="50"/>
  <c r="C42" i="54"/>
  <c r="D42" i="54" s="1"/>
  <c r="C203" i="50"/>
  <c r="C111" i="54"/>
  <c r="D111" i="54" s="1"/>
  <c r="C240" i="50"/>
  <c r="C150" i="54"/>
  <c r="D150" i="54" s="1"/>
  <c r="C415" i="50"/>
  <c r="C52" i="50"/>
  <c r="C186" i="50"/>
  <c r="C93" i="54"/>
  <c r="D93" i="54" s="1"/>
  <c r="C204" i="50"/>
  <c r="C112" i="54"/>
  <c r="D112" i="54" s="1"/>
  <c r="C241" i="50"/>
  <c r="C151" i="54"/>
  <c r="D151" i="54" s="1"/>
  <c r="C414" i="50"/>
  <c r="C40" i="54"/>
  <c r="D40" i="54" s="1"/>
  <c r="C113" i="54"/>
  <c r="D113" i="54" s="1"/>
  <c r="C153" i="54"/>
  <c r="D153" i="54" s="1"/>
  <c r="C45" i="57"/>
  <c r="D45" i="57" s="1"/>
  <c r="C48" i="54"/>
  <c r="D48" i="54" s="1"/>
  <c r="C110" i="57"/>
  <c r="D110" i="57" s="1"/>
  <c r="C34" i="54"/>
  <c r="D34" i="54" s="1"/>
  <c r="C159" i="54"/>
  <c r="D159" i="54" s="1"/>
  <c r="C155" i="54"/>
  <c r="D155" i="54" s="1"/>
  <c r="C32" i="57"/>
  <c r="D32" i="57" s="1"/>
  <c r="C23" i="54"/>
  <c r="D23" i="54" s="1"/>
  <c r="C47" i="54"/>
  <c r="D47" i="54" s="1"/>
  <c r="C38" i="54"/>
  <c r="D38" i="54" s="1"/>
  <c r="C135" i="54"/>
  <c r="D135" i="54" s="1"/>
  <c r="C180" i="54"/>
  <c r="D180" i="54" s="1"/>
  <c r="C43" i="57"/>
  <c r="D43" i="57" s="1"/>
  <c r="C27" i="54"/>
  <c r="D27" i="54" s="1"/>
  <c r="C33" i="54"/>
  <c r="D33" i="54" s="1"/>
  <c r="C65" i="54"/>
  <c r="D65" i="54" s="1"/>
  <c r="C88" i="54"/>
  <c r="D88" i="54" s="1"/>
  <c r="C115" i="54"/>
  <c r="D115" i="54" s="1"/>
  <c r="C158" i="54"/>
  <c r="D158" i="54" s="1"/>
  <c r="C154" i="54"/>
  <c r="D154" i="54" s="1"/>
  <c r="C116" i="54"/>
  <c r="D116" i="54" s="1"/>
  <c r="C31" i="57"/>
  <c r="D31" i="57" s="1"/>
  <c r="C22" i="54"/>
  <c r="D22" i="54" s="1"/>
  <c r="C46" i="54"/>
  <c r="D46" i="54" s="1"/>
  <c r="C37" i="54"/>
  <c r="D37" i="54" s="1"/>
  <c r="C134" i="54"/>
  <c r="D134" i="54" s="1"/>
  <c r="F404" i="50"/>
  <c r="C36" i="59" s="1"/>
  <c r="D36" i="59" s="1"/>
  <c r="F407" i="50"/>
  <c r="C39" i="59" s="1"/>
  <c r="D39" i="59" s="1"/>
  <c r="F405" i="50"/>
  <c r="C37" i="59" s="1"/>
  <c r="D37" i="59" s="1"/>
  <c r="G26" i="52" l="1"/>
  <c r="I21" i="52"/>
  <c r="G19" i="52"/>
  <c r="G14" i="57"/>
  <c r="G24" i="52"/>
  <c r="I14" i="57"/>
  <c r="I12" i="52"/>
  <c r="G23" i="52"/>
  <c r="G13" i="52"/>
  <c r="G27" i="52"/>
  <c r="G20" i="52"/>
  <c r="G18" i="52"/>
  <c r="G22" i="52"/>
  <c r="G17" i="52"/>
  <c r="I11" i="52"/>
  <c r="K15" i="57"/>
  <c r="G15" i="57"/>
  <c r="I10" i="57"/>
  <c r="G10" i="57"/>
  <c r="I12" i="57"/>
  <c r="G12" i="57"/>
  <c r="I11" i="57"/>
  <c r="G11" i="57"/>
  <c r="K229" i="54"/>
  <c r="G229" i="54"/>
  <c r="K13" i="57"/>
  <c r="I13" i="57"/>
  <c r="G238" i="54"/>
  <c r="I238" i="54"/>
  <c r="K238" i="54"/>
  <c r="K235" i="54"/>
  <c r="G235" i="54"/>
  <c r="I235" i="54"/>
  <c r="I253" i="54"/>
  <c r="G253" i="54"/>
  <c r="K253" i="54"/>
  <c r="G252" i="54"/>
  <c r="I252" i="54"/>
  <c r="K252" i="54"/>
  <c r="G37" i="54"/>
  <c r="I37" i="54"/>
  <c r="K37" i="54"/>
  <c r="G16" i="57"/>
  <c r="I16" i="57"/>
  <c r="K16" i="57"/>
  <c r="G34" i="54"/>
  <c r="I34" i="54"/>
  <c r="K34" i="54"/>
  <c r="I36" i="54"/>
  <c r="K36" i="54"/>
  <c r="G36" i="54"/>
  <c r="K32" i="54"/>
  <c r="G32" i="54"/>
  <c r="I32" i="54"/>
  <c r="G273" i="54"/>
  <c r="K273" i="54"/>
  <c r="I273" i="54"/>
  <c r="K254" i="54"/>
  <c r="G254" i="54"/>
  <c r="I254" i="54"/>
  <c r="I275" i="54"/>
  <c r="K275" i="54"/>
  <c r="G275" i="54"/>
  <c r="I230" i="54"/>
  <c r="K230" i="54"/>
  <c r="G230" i="54"/>
  <c r="K233" i="54"/>
  <c r="G233" i="54"/>
  <c r="I233" i="54"/>
  <c r="K33" i="54"/>
  <c r="G33" i="54"/>
  <c r="I33" i="54"/>
  <c r="G38" i="54"/>
  <c r="I38" i="54"/>
  <c r="K38" i="54"/>
  <c r="G20" i="54"/>
  <c r="K20" i="54"/>
  <c r="I20" i="54"/>
  <c r="K231" i="54"/>
  <c r="I231" i="54"/>
  <c r="G231" i="54"/>
  <c r="I274" i="54"/>
  <c r="K274" i="54"/>
  <c r="G274" i="54"/>
  <c r="I259" i="54"/>
  <c r="G259" i="54"/>
  <c r="K259" i="54"/>
  <c r="I37" i="59"/>
  <c r="K37" i="59"/>
  <c r="G37" i="59"/>
  <c r="I257" i="54"/>
  <c r="K257" i="54"/>
  <c r="G257" i="54"/>
  <c r="G232" i="54"/>
  <c r="I232" i="54"/>
  <c r="K232" i="54"/>
  <c r="G256" i="54"/>
  <c r="K256" i="54"/>
  <c r="I256" i="54"/>
  <c r="G276" i="54"/>
  <c r="I276" i="54"/>
  <c r="K276" i="54"/>
  <c r="I234" i="54"/>
  <c r="K234" i="54"/>
  <c r="G234" i="54"/>
  <c r="K31" i="54"/>
  <c r="I31" i="54"/>
  <c r="G31" i="54"/>
  <c r="G39" i="59"/>
  <c r="I39" i="59"/>
  <c r="K39" i="59"/>
  <c r="K40" i="54"/>
  <c r="I40" i="54"/>
  <c r="G40" i="54"/>
  <c r="G39" i="54"/>
  <c r="I39" i="54"/>
  <c r="K39" i="54"/>
  <c r="K41" i="54"/>
  <c r="G41" i="54"/>
  <c r="I41" i="54"/>
  <c r="G21" i="54"/>
  <c r="I21" i="54"/>
  <c r="K21" i="54"/>
  <c r="G258" i="54"/>
  <c r="I258" i="54"/>
  <c r="K258" i="54"/>
  <c r="G255" i="54"/>
  <c r="K255" i="54"/>
  <c r="I255" i="54"/>
  <c r="K31" i="57"/>
  <c r="I31" i="57"/>
  <c r="G31" i="57"/>
  <c r="I35" i="54"/>
  <c r="G35" i="54"/>
  <c r="K35" i="54"/>
  <c r="G36" i="59"/>
  <c r="K36" i="59"/>
  <c r="I36" i="59"/>
  <c r="G237" i="54"/>
  <c r="I237" i="54"/>
  <c r="K237" i="54"/>
  <c r="I236" i="54"/>
  <c r="K236" i="54"/>
  <c r="G236" i="54"/>
  <c r="G260" i="54"/>
  <c r="I260" i="54"/>
  <c r="K260" i="54"/>
  <c r="I10" i="59"/>
  <c r="G10" i="59"/>
  <c r="K10" i="59"/>
  <c r="G24" i="57"/>
  <c r="K24" i="57"/>
  <c r="I24" i="57"/>
  <c r="I18" i="57"/>
  <c r="K18" i="57"/>
  <c r="G18" i="57"/>
  <c r="K22" i="57"/>
  <c r="G22" i="57"/>
  <c r="I22" i="57"/>
  <c r="G21" i="57"/>
  <c r="I21" i="57"/>
  <c r="K21" i="57"/>
  <c r="G23" i="57"/>
  <c r="I23" i="57"/>
  <c r="K23" i="57"/>
  <c r="G20" i="57"/>
  <c r="I20" i="57"/>
  <c r="K20" i="57"/>
  <c r="G19" i="57"/>
  <c r="I19" i="57"/>
  <c r="K19" i="57"/>
  <c r="I25" i="57"/>
  <c r="K25" i="57"/>
  <c r="G25" i="57"/>
  <c r="K17" i="57"/>
  <c r="G17" i="57"/>
  <c r="I17" i="57"/>
  <c r="G200" i="54"/>
  <c r="K200" i="54"/>
  <c r="I200" i="54"/>
  <c r="G201" i="54"/>
  <c r="I201" i="54"/>
  <c r="K201" i="54"/>
  <c r="G223" i="54"/>
  <c r="K223" i="54"/>
  <c r="I223" i="54"/>
  <c r="K222" i="54"/>
  <c r="G222" i="54"/>
  <c r="I222" i="54"/>
  <c r="I221" i="54"/>
  <c r="G221" i="54"/>
  <c r="K221" i="54"/>
  <c r="G243" i="54"/>
  <c r="K243" i="54"/>
  <c r="I243" i="54"/>
  <c r="G242" i="54"/>
  <c r="K242" i="54"/>
  <c r="I242" i="54"/>
  <c r="G244" i="54"/>
  <c r="K244" i="54"/>
  <c r="I244" i="54"/>
  <c r="I266" i="54"/>
  <c r="G266" i="54"/>
  <c r="K266" i="54"/>
  <c r="G265" i="54"/>
  <c r="K265" i="54"/>
  <c r="I265" i="54"/>
  <c r="G261" i="54"/>
  <c r="I261" i="54"/>
  <c r="K261" i="54"/>
  <c r="G267" i="54"/>
  <c r="I267" i="54"/>
  <c r="K267" i="54"/>
  <c r="K292" i="54"/>
  <c r="G292" i="54"/>
  <c r="I292" i="54"/>
  <c r="K285" i="54"/>
  <c r="G285" i="54"/>
  <c r="I285" i="54"/>
  <c r="G289" i="54"/>
  <c r="K289" i="54"/>
  <c r="I289" i="54"/>
  <c r="G281" i="54"/>
  <c r="K281" i="54"/>
  <c r="I281" i="54"/>
  <c r="K288" i="54"/>
  <c r="I288" i="54"/>
  <c r="G288" i="54"/>
  <c r="I287" i="54"/>
  <c r="K287" i="54"/>
  <c r="G287" i="54"/>
  <c r="G278" i="54"/>
  <c r="K278" i="54"/>
  <c r="I278" i="54"/>
  <c r="I291" i="54"/>
  <c r="G291" i="54"/>
  <c r="K291" i="54"/>
  <c r="G282" i="54"/>
  <c r="K282" i="54"/>
  <c r="I282" i="54"/>
  <c r="K290" i="54"/>
  <c r="I290" i="54"/>
  <c r="G290" i="54"/>
  <c r="G284" i="54"/>
  <c r="I284" i="54"/>
  <c r="K284" i="54"/>
  <c r="K280" i="54"/>
  <c r="I280" i="54"/>
  <c r="G280" i="54"/>
  <c r="K279" i="54"/>
  <c r="G279" i="54"/>
  <c r="I279" i="54"/>
  <c r="G277" i="54"/>
  <c r="I277" i="54"/>
  <c r="K277" i="54"/>
  <c r="I283" i="54"/>
  <c r="G283" i="54"/>
  <c r="K283" i="54"/>
  <c r="G286" i="54"/>
  <c r="K286" i="54"/>
  <c r="I286" i="54"/>
  <c r="G27" i="59"/>
  <c r="K27" i="59"/>
  <c r="I27" i="59"/>
  <c r="K25" i="59"/>
  <c r="I25" i="59"/>
  <c r="G25" i="59"/>
  <c r="K23" i="59"/>
  <c r="I23" i="59"/>
  <c r="G23" i="59"/>
  <c r="G21" i="59"/>
  <c r="K21" i="59"/>
  <c r="I21" i="59"/>
  <c r="I26" i="59"/>
  <c r="K26" i="59"/>
  <c r="G26" i="59"/>
  <c r="G28" i="59"/>
  <c r="I28" i="59"/>
  <c r="K28" i="59"/>
  <c r="G22" i="59"/>
  <c r="K22" i="59"/>
  <c r="I22" i="59"/>
  <c r="G20" i="59"/>
  <c r="K20" i="59"/>
  <c r="I20" i="59"/>
  <c r="G19" i="59"/>
  <c r="K19" i="59"/>
  <c r="I19" i="59"/>
  <c r="G24" i="59"/>
  <c r="K24" i="59"/>
  <c r="I24" i="59"/>
  <c r="K17" i="59"/>
  <c r="I17" i="59"/>
  <c r="G17" i="59"/>
  <c r="I18" i="59"/>
  <c r="G18" i="59"/>
  <c r="K18" i="59"/>
  <c r="G180" i="54"/>
  <c r="I180" i="54"/>
  <c r="K180" i="54"/>
  <c r="G182" i="54"/>
  <c r="I182" i="54"/>
  <c r="K182" i="54"/>
  <c r="I181" i="54"/>
  <c r="G181" i="54"/>
  <c r="K181" i="54"/>
  <c r="I179" i="54"/>
  <c r="G179" i="54"/>
  <c r="K179" i="54"/>
  <c r="G154" i="54"/>
  <c r="I154" i="54"/>
  <c r="K154" i="54"/>
  <c r="G158" i="54"/>
  <c r="I158" i="54"/>
  <c r="K158" i="54"/>
  <c r="G149" i="54"/>
  <c r="I149" i="54"/>
  <c r="K149" i="54"/>
  <c r="G159" i="54"/>
  <c r="I159" i="54"/>
  <c r="K159" i="54"/>
  <c r="K160" i="54"/>
  <c r="G160" i="54"/>
  <c r="I160" i="54"/>
  <c r="I156" i="54"/>
  <c r="K156" i="54"/>
  <c r="G156" i="54"/>
  <c r="G151" i="54"/>
  <c r="I151" i="54"/>
  <c r="K151" i="54"/>
  <c r="G157" i="54"/>
  <c r="I157" i="54"/>
  <c r="K157" i="54"/>
  <c r="G150" i="54"/>
  <c r="I150" i="54"/>
  <c r="K150" i="54"/>
  <c r="K152" i="54"/>
  <c r="G152" i="54"/>
  <c r="I152" i="54"/>
  <c r="I155" i="54"/>
  <c r="G155" i="54"/>
  <c r="K155" i="54"/>
  <c r="K153" i="54"/>
  <c r="G153" i="54"/>
  <c r="I153" i="54"/>
  <c r="K135" i="54"/>
  <c r="G135" i="54"/>
  <c r="I135" i="54"/>
  <c r="G136" i="54"/>
  <c r="I136" i="54"/>
  <c r="K136" i="54"/>
  <c r="I138" i="54"/>
  <c r="K138" i="54"/>
  <c r="G138" i="54"/>
  <c r="I137" i="54"/>
  <c r="G137" i="54"/>
  <c r="K137" i="54"/>
  <c r="G132" i="54"/>
  <c r="I132" i="54"/>
  <c r="K132" i="54"/>
  <c r="G134" i="54"/>
  <c r="I134" i="54"/>
  <c r="K134" i="54"/>
  <c r="G133" i="54"/>
  <c r="I133" i="54"/>
  <c r="K133" i="54"/>
  <c r="K115" i="54"/>
  <c r="G115" i="54"/>
  <c r="I115" i="54"/>
  <c r="I112" i="54"/>
  <c r="K112" i="54"/>
  <c r="G112" i="54"/>
  <c r="G114" i="54"/>
  <c r="I114" i="54"/>
  <c r="K114" i="54"/>
  <c r="G108" i="54"/>
  <c r="I108" i="54"/>
  <c r="K108" i="54"/>
  <c r="I110" i="54"/>
  <c r="K110" i="54"/>
  <c r="G110" i="54"/>
  <c r="G111" i="54"/>
  <c r="I111" i="54"/>
  <c r="K111" i="54"/>
  <c r="G109" i="54"/>
  <c r="I109" i="54"/>
  <c r="K109" i="54"/>
  <c r="G113" i="54"/>
  <c r="I113" i="54"/>
  <c r="K113" i="54"/>
  <c r="G116" i="54"/>
  <c r="I116" i="54"/>
  <c r="K116" i="54"/>
  <c r="I90" i="54"/>
  <c r="K90" i="54"/>
  <c r="G90" i="54"/>
  <c r="G88" i="54"/>
  <c r="I88" i="54"/>
  <c r="K88" i="54"/>
  <c r="G92" i="54"/>
  <c r="K92" i="54"/>
  <c r="I92" i="54"/>
  <c r="G89" i="54"/>
  <c r="I89" i="54"/>
  <c r="K89" i="54"/>
  <c r="G93" i="54"/>
  <c r="I93" i="54"/>
  <c r="K93" i="54"/>
  <c r="K87" i="54"/>
  <c r="I87" i="54"/>
  <c r="G87" i="54"/>
  <c r="G86" i="54"/>
  <c r="I86" i="54"/>
  <c r="K86" i="54"/>
  <c r="G94" i="54"/>
  <c r="I94" i="54"/>
  <c r="K94" i="54"/>
  <c r="G91" i="54"/>
  <c r="I91" i="54"/>
  <c r="K91" i="54"/>
  <c r="I72" i="54"/>
  <c r="K72" i="54"/>
  <c r="G72" i="54"/>
  <c r="G68" i="54"/>
  <c r="I68" i="54"/>
  <c r="K68" i="54"/>
  <c r="K70" i="54"/>
  <c r="G70" i="54"/>
  <c r="I70" i="54"/>
  <c r="I64" i="54"/>
  <c r="K64" i="54"/>
  <c r="G64" i="54"/>
  <c r="I65" i="54"/>
  <c r="K65" i="54"/>
  <c r="G65" i="54"/>
  <c r="K69" i="54"/>
  <c r="G69" i="54"/>
  <c r="I69" i="54"/>
  <c r="G66" i="54"/>
  <c r="I66" i="54"/>
  <c r="K66" i="54"/>
  <c r="G71" i="54"/>
  <c r="I71" i="54"/>
  <c r="K71" i="54"/>
  <c r="G67" i="54"/>
  <c r="I67" i="54"/>
  <c r="K67" i="54"/>
  <c r="G43" i="54"/>
  <c r="I43" i="54"/>
  <c r="K43" i="54"/>
  <c r="I50" i="54"/>
  <c r="K50" i="54"/>
  <c r="G50" i="54"/>
  <c r="K47" i="54"/>
  <c r="I47" i="54"/>
  <c r="G47" i="54"/>
  <c r="G49" i="54"/>
  <c r="I49" i="54"/>
  <c r="K49" i="54"/>
  <c r="K44" i="54"/>
  <c r="G44" i="54"/>
  <c r="I44" i="54"/>
  <c r="G46" i="54"/>
  <c r="I46" i="54"/>
  <c r="K46" i="54"/>
  <c r="G48" i="54"/>
  <c r="I48" i="54"/>
  <c r="K48" i="54"/>
  <c r="I42" i="54"/>
  <c r="K42" i="54"/>
  <c r="G42" i="54"/>
  <c r="G45" i="54"/>
  <c r="I45" i="54"/>
  <c r="K45" i="54"/>
  <c r="G26" i="54"/>
  <c r="I26" i="54"/>
  <c r="K26" i="54"/>
  <c r="K24" i="54"/>
  <c r="G24" i="54"/>
  <c r="I24" i="54"/>
  <c r="G28" i="54"/>
  <c r="I28" i="54"/>
  <c r="K28" i="54"/>
  <c r="G22" i="54"/>
  <c r="I22" i="54"/>
  <c r="K22" i="54"/>
  <c r="I27" i="54"/>
  <c r="K27" i="54"/>
  <c r="G27" i="54"/>
  <c r="G25" i="54"/>
  <c r="I25" i="54"/>
  <c r="K25" i="54"/>
  <c r="G23" i="54"/>
  <c r="I23" i="54"/>
  <c r="K23" i="54"/>
  <c r="I134" i="59"/>
  <c r="K126" i="59"/>
  <c r="G123" i="59"/>
  <c r="G125" i="59"/>
  <c r="K125" i="59"/>
  <c r="I123" i="59"/>
  <c r="G121" i="59"/>
  <c r="I122" i="59"/>
  <c r="I121" i="59"/>
  <c r="G122" i="59"/>
  <c r="G134" i="59"/>
  <c r="I126" i="59"/>
  <c r="G124" i="59"/>
  <c r="I124" i="59"/>
  <c r="G135" i="59"/>
  <c r="I67" i="59"/>
  <c r="K67" i="59"/>
  <c r="I109" i="59"/>
  <c r="I107" i="59"/>
  <c r="G35" i="57"/>
  <c r="K44" i="57"/>
  <c r="I44" i="57"/>
  <c r="K35" i="57"/>
  <c r="I135" i="59"/>
  <c r="K88" i="57"/>
  <c r="I88" i="57"/>
  <c r="G51" i="57"/>
  <c r="I51" i="57"/>
  <c r="K51" i="57"/>
  <c r="K132" i="57"/>
  <c r="G68" i="59"/>
  <c r="G108" i="59"/>
  <c r="K68" i="59"/>
  <c r="I132" i="57"/>
  <c r="G43" i="57"/>
  <c r="I43" i="57"/>
  <c r="K43" i="57"/>
  <c r="I45" i="57"/>
  <c r="K45" i="57"/>
  <c r="G45" i="57"/>
  <c r="G39" i="57"/>
  <c r="I39" i="57"/>
  <c r="K39" i="57"/>
  <c r="I38" i="57"/>
  <c r="G38" i="57"/>
  <c r="K38" i="57"/>
  <c r="K40" i="57"/>
  <c r="G40" i="57"/>
  <c r="I40" i="57"/>
  <c r="G42" i="57"/>
  <c r="I42" i="57"/>
  <c r="K42" i="57"/>
  <c r="G37" i="57"/>
  <c r="I37" i="57"/>
  <c r="K37" i="57"/>
  <c r="G41" i="57"/>
  <c r="I41" i="57"/>
  <c r="K41" i="57"/>
  <c r="G33" i="57"/>
  <c r="I33" i="57"/>
  <c r="K33" i="57"/>
  <c r="G36" i="57"/>
  <c r="I36" i="57"/>
  <c r="K36" i="57"/>
  <c r="I34" i="57"/>
  <c r="G34" i="57"/>
  <c r="K34" i="57"/>
  <c r="I32" i="57"/>
  <c r="K32" i="57"/>
  <c r="G32" i="57"/>
  <c r="G58" i="57"/>
  <c r="I58" i="57"/>
  <c r="K58" i="57"/>
  <c r="G67" i="57"/>
  <c r="I67" i="57"/>
  <c r="K67" i="57"/>
  <c r="I62" i="57"/>
  <c r="K62" i="57"/>
  <c r="G62" i="57"/>
  <c r="G56" i="57"/>
  <c r="I56" i="57"/>
  <c r="K56" i="57"/>
  <c r="G66" i="57"/>
  <c r="I66" i="57"/>
  <c r="K66" i="57"/>
  <c r="K63" i="57"/>
  <c r="G63" i="57"/>
  <c r="I63" i="57"/>
  <c r="K59" i="57"/>
  <c r="I59" i="57"/>
  <c r="G59" i="57"/>
  <c r="K57" i="57"/>
  <c r="G57" i="57"/>
  <c r="I57" i="57"/>
  <c r="G55" i="57"/>
  <c r="I55" i="57"/>
  <c r="K55" i="57"/>
  <c r="I54" i="57"/>
  <c r="K54" i="57"/>
  <c r="G54" i="57"/>
  <c r="I64" i="57"/>
  <c r="G64" i="57"/>
  <c r="K64" i="57"/>
  <c r="G52" i="57"/>
  <c r="I52" i="57"/>
  <c r="K52" i="57"/>
  <c r="G65" i="57"/>
  <c r="I65" i="57"/>
  <c r="K65" i="57"/>
  <c r="G53" i="57"/>
  <c r="I53" i="57"/>
  <c r="K53" i="57"/>
  <c r="G61" i="57"/>
  <c r="I61" i="57"/>
  <c r="K61" i="57"/>
  <c r="G60" i="57"/>
  <c r="I60" i="57"/>
  <c r="K60" i="57"/>
  <c r="G86" i="57"/>
  <c r="I86" i="57"/>
  <c r="K86" i="57"/>
  <c r="G85" i="57"/>
  <c r="I85" i="57"/>
  <c r="K85" i="57"/>
  <c r="G84" i="57"/>
  <c r="I84" i="57"/>
  <c r="K84" i="57"/>
  <c r="G87" i="57"/>
  <c r="I87" i="57"/>
  <c r="K87" i="57"/>
  <c r="G83" i="57"/>
  <c r="I83" i="57"/>
  <c r="K83" i="57"/>
  <c r="G89" i="57"/>
  <c r="K89" i="57"/>
  <c r="I89" i="57"/>
  <c r="G90" i="57"/>
  <c r="I90" i="57"/>
  <c r="K90" i="57"/>
  <c r="K107" i="57"/>
  <c r="G107" i="57"/>
  <c r="I107" i="57"/>
  <c r="K105" i="57"/>
  <c r="I105" i="57"/>
  <c r="G105" i="57"/>
  <c r="G104" i="57"/>
  <c r="I104" i="57"/>
  <c r="K104" i="57"/>
  <c r="K102" i="57"/>
  <c r="G102" i="57"/>
  <c r="I102" i="57"/>
  <c r="G108" i="57"/>
  <c r="I108" i="57"/>
  <c r="K108" i="57"/>
  <c r="I110" i="57"/>
  <c r="K110" i="57"/>
  <c r="G110" i="57"/>
  <c r="I103" i="57"/>
  <c r="K103" i="57"/>
  <c r="G103" i="57"/>
  <c r="I111" i="57"/>
  <c r="K111" i="57"/>
  <c r="G111" i="57"/>
  <c r="G109" i="57"/>
  <c r="I109" i="57"/>
  <c r="K109" i="57"/>
  <c r="G106" i="57"/>
  <c r="K106" i="57"/>
  <c r="I106" i="57"/>
  <c r="K112" i="57"/>
  <c r="G112" i="57"/>
  <c r="I112" i="57"/>
  <c r="I66" i="59"/>
  <c r="K66" i="59"/>
  <c r="I108" i="59"/>
  <c r="I105" i="59"/>
  <c r="I133" i="59"/>
  <c r="G133" i="57"/>
  <c r="I133" i="57"/>
  <c r="K133" i="57"/>
  <c r="K131" i="57"/>
  <c r="G131" i="57"/>
  <c r="I131" i="57"/>
  <c r="G105" i="59"/>
  <c r="I110" i="59"/>
  <c r="G107" i="59"/>
  <c r="I106" i="59"/>
  <c r="G106" i="59"/>
  <c r="G110" i="59"/>
  <c r="G109" i="59"/>
  <c r="K133" i="59"/>
  <c r="G293" i="54" l="1"/>
  <c r="G321" i="54" s="1"/>
  <c r="K293" i="54"/>
  <c r="K321" i="54" s="1"/>
  <c r="I293" i="54"/>
  <c r="I321" i="54" s="1"/>
  <c r="K139" i="59"/>
  <c r="K153" i="59" s="1"/>
  <c r="G139" i="59"/>
  <c r="G153" i="59" s="1"/>
  <c r="I139" i="59"/>
  <c r="I153" i="59" s="1"/>
  <c r="K51" i="54"/>
  <c r="K299" i="54" s="1"/>
  <c r="G51" i="54"/>
  <c r="G299" i="54" s="1"/>
  <c r="I51" i="54"/>
  <c r="I299" i="54" s="1"/>
  <c r="E53" i="54" l="1"/>
  <c r="E52" i="54"/>
  <c r="E301" i="54" s="1"/>
  <c r="B53" i="54"/>
  <c r="B52" i="54"/>
  <c r="B301" i="54" s="1"/>
  <c r="C157" i="50"/>
  <c r="C156" i="50"/>
  <c r="C155" i="50"/>
  <c r="C154" i="50"/>
  <c r="C153" i="50"/>
  <c r="C151" i="50"/>
  <c r="C150" i="50"/>
  <c r="C149" i="50"/>
  <c r="C148" i="50"/>
  <c r="F147" i="50"/>
  <c r="C147" i="50" s="1"/>
  <c r="C152" i="50" l="1"/>
  <c r="C53" i="54"/>
  <c r="D53" i="54" s="1"/>
  <c r="F283" i="50"/>
  <c r="C195" i="54" s="1"/>
  <c r="D195" i="54" s="1"/>
  <c r="F284" i="50"/>
  <c r="C196" i="54" s="1"/>
  <c r="D196" i="54" s="1"/>
  <c r="C72" i="50"/>
  <c r="D3" i="50"/>
  <c r="K53" i="54" l="1"/>
  <c r="I53" i="54"/>
  <c r="G53" i="54"/>
  <c r="I196" i="54"/>
  <c r="G196" i="54"/>
  <c r="K196" i="54"/>
  <c r="G195" i="54"/>
  <c r="I195" i="54"/>
  <c r="K195" i="54"/>
  <c r="C283" i="50"/>
  <c r="C284" i="50"/>
  <c r="B164" i="57"/>
  <c r="E164" i="57"/>
  <c r="F265" i="50"/>
  <c r="F266" i="50"/>
  <c r="F267" i="50"/>
  <c r="C176" i="54" l="1"/>
  <c r="D176" i="54" s="1"/>
  <c r="G176" i="54" s="1"/>
  <c r="C265" i="50"/>
  <c r="C178" i="54"/>
  <c r="D178" i="54" s="1"/>
  <c r="G178" i="54" s="1"/>
  <c r="C267" i="50"/>
  <c r="C177" i="54"/>
  <c r="D177" i="54" s="1"/>
  <c r="C266" i="50"/>
  <c r="I176" i="54"/>
  <c r="K176" i="54"/>
  <c r="K177" i="54"/>
  <c r="G177" i="54"/>
  <c r="I177" i="54"/>
  <c r="G73" i="54"/>
  <c r="G301" i="54" s="1"/>
  <c r="K73" i="54"/>
  <c r="K301" i="54" s="1"/>
  <c r="I73" i="54"/>
  <c r="I301" i="54" s="1"/>
  <c r="I178" i="54" l="1"/>
  <c r="K178" i="54"/>
  <c r="F4" i="50"/>
  <c r="F3" i="50"/>
  <c r="B33" i="52"/>
  <c r="B115" i="57"/>
  <c r="E115" i="57"/>
  <c r="E114" i="57"/>
  <c r="E162" i="57" s="1"/>
  <c r="B114" i="57"/>
  <c r="B162" i="57" s="1"/>
  <c r="D147" i="57"/>
  <c r="D146" i="57"/>
  <c r="D145" i="57"/>
  <c r="D143" i="57"/>
  <c r="D141" i="57"/>
  <c r="D139" i="57"/>
  <c r="D137" i="57"/>
  <c r="E151" i="59"/>
  <c r="D96" i="59"/>
  <c r="B151" i="59"/>
  <c r="E149" i="59"/>
  <c r="B149" i="59"/>
  <c r="E147" i="59"/>
  <c r="B147" i="59"/>
  <c r="E145" i="59"/>
  <c r="B145" i="59"/>
  <c r="E143" i="59"/>
  <c r="B143" i="59"/>
  <c r="K116" i="59"/>
  <c r="G115" i="59"/>
  <c r="K114" i="59"/>
  <c r="K113" i="59"/>
  <c r="G112" i="59"/>
  <c r="K111" i="59"/>
  <c r="G91" i="59"/>
  <c r="F4" i="59"/>
  <c r="B4" i="59"/>
  <c r="F3" i="59"/>
  <c r="B3" i="59"/>
  <c r="F2" i="59"/>
  <c r="B163" i="54"/>
  <c r="E163" i="54"/>
  <c r="E162" i="54"/>
  <c r="E311" i="54" s="1"/>
  <c r="B162" i="54"/>
  <c r="B311" i="54" s="1"/>
  <c r="B141" i="54"/>
  <c r="E141" i="54"/>
  <c r="E140" i="54"/>
  <c r="E309" i="54" s="1"/>
  <c r="B140" i="54"/>
  <c r="B309" i="54" s="1"/>
  <c r="B119" i="54"/>
  <c r="E119" i="54"/>
  <c r="E118" i="54"/>
  <c r="E307" i="54" s="1"/>
  <c r="B118" i="54"/>
  <c r="B307" i="54" s="1"/>
  <c r="B97" i="54"/>
  <c r="E97" i="54"/>
  <c r="E96" i="54"/>
  <c r="E305" i="54" s="1"/>
  <c r="B96" i="54"/>
  <c r="B305" i="54" s="1"/>
  <c r="B75" i="54"/>
  <c r="E75" i="54"/>
  <c r="E74" i="54"/>
  <c r="E303" i="54" s="1"/>
  <c r="B74" i="54"/>
  <c r="B303" i="54" s="1"/>
  <c r="B9" i="54"/>
  <c r="E9" i="54"/>
  <c r="E8" i="54"/>
  <c r="B8" i="54"/>
  <c r="B93" i="57"/>
  <c r="B92" i="57"/>
  <c r="B160" i="57" s="1"/>
  <c r="E93" i="57"/>
  <c r="E92" i="57"/>
  <c r="E160" i="57" s="1"/>
  <c r="E158" i="57"/>
  <c r="B158" i="57"/>
  <c r="E156" i="57"/>
  <c r="B156" i="57"/>
  <c r="B28" i="57"/>
  <c r="E28" i="57"/>
  <c r="E27" i="57"/>
  <c r="E154" i="57" s="1"/>
  <c r="B27" i="57"/>
  <c r="B154" i="57" s="1"/>
  <c r="B9" i="57"/>
  <c r="E9" i="57"/>
  <c r="E8" i="57"/>
  <c r="B8" i="57"/>
  <c r="I137" i="57" l="1"/>
  <c r="G137" i="57"/>
  <c r="K137" i="57"/>
  <c r="K145" i="57"/>
  <c r="G145" i="57"/>
  <c r="I145" i="57"/>
  <c r="K146" i="57"/>
  <c r="I146" i="57"/>
  <c r="G146" i="57"/>
  <c r="G141" i="57"/>
  <c r="I141" i="57"/>
  <c r="K141" i="57"/>
  <c r="G147" i="57"/>
  <c r="I147" i="57"/>
  <c r="K147" i="57"/>
  <c r="K139" i="57"/>
  <c r="G139" i="57"/>
  <c r="I139" i="57"/>
  <c r="K143" i="57"/>
  <c r="G143" i="57"/>
  <c r="I143" i="57"/>
  <c r="I114" i="59"/>
  <c r="I115" i="59"/>
  <c r="K91" i="59"/>
  <c r="I91" i="59"/>
  <c r="D138" i="57"/>
  <c r="D144" i="57"/>
  <c r="D142" i="57"/>
  <c r="D140" i="57"/>
  <c r="G111" i="59"/>
  <c r="G114" i="59"/>
  <c r="I111" i="59"/>
  <c r="K115" i="59"/>
  <c r="G104" i="59"/>
  <c r="K104" i="59"/>
  <c r="I104" i="59"/>
  <c r="I112" i="59"/>
  <c r="K112" i="59"/>
  <c r="G113" i="59"/>
  <c r="G116" i="59"/>
  <c r="I116" i="59"/>
  <c r="I113" i="59"/>
  <c r="F439" i="50"/>
  <c r="F435" i="50"/>
  <c r="F434" i="50"/>
  <c r="F433" i="50"/>
  <c r="F432" i="50"/>
  <c r="C127" i="57" s="1"/>
  <c r="D127" i="57" s="1"/>
  <c r="F431" i="50"/>
  <c r="C126" i="57" s="1"/>
  <c r="D126" i="57" s="1"/>
  <c r="C441" i="50"/>
  <c r="C442" i="50"/>
  <c r="C443" i="50"/>
  <c r="C444" i="50"/>
  <c r="C445" i="50"/>
  <c r="C446" i="50"/>
  <c r="C447" i="50"/>
  <c r="C448" i="50"/>
  <c r="C449" i="50"/>
  <c r="C450" i="50"/>
  <c r="C451" i="50"/>
  <c r="C452" i="50"/>
  <c r="C453" i="50"/>
  <c r="C454" i="50"/>
  <c r="C455" i="50"/>
  <c r="C456" i="50"/>
  <c r="C457" i="50"/>
  <c r="G127" i="57" l="1"/>
  <c r="I127" i="57"/>
  <c r="K127" i="57"/>
  <c r="G126" i="57"/>
  <c r="I126" i="57"/>
  <c r="K126" i="57"/>
  <c r="C435" i="50"/>
  <c r="C130" i="57"/>
  <c r="D130" i="57" s="1"/>
  <c r="C439" i="50"/>
  <c r="C134" i="57"/>
  <c r="D134" i="57" s="1"/>
  <c r="C433" i="50"/>
  <c r="C128" i="57"/>
  <c r="D128" i="57" s="1"/>
  <c r="C434" i="50"/>
  <c r="C129" i="57"/>
  <c r="D129" i="57" s="1"/>
  <c r="C411" i="50"/>
  <c r="C410" i="50"/>
  <c r="C413" i="50"/>
  <c r="C417" i="50"/>
  <c r="C418" i="50"/>
  <c r="C412" i="50"/>
  <c r="G140" i="57"/>
  <c r="I140" i="57"/>
  <c r="K140" i="57"/>
  <c r="G142" i="57"/>
  <c r="I142" i="57"/>
  <c r="K142" i="57"/>
  <c r="G144" i="57"/>
  <c r="I144" i="57"/>
  <c r="K144" i="57"/>
  <c r="G138" i="57"/>
  <c r="I138" i="57"/>
  <c r="K138" i="57"/>
  <c r="C405" i="50"/>
  <c r="C115" i="57"/>
  <c r="D115" i="57" s="1"/>
  <c r="C420" i="50"/>
  <c r="C409" i="50"/>
  <c r="C426" i="50"/>
  <c r="C427" i="50"/>
  <c r="C399" i="50"/>
  <c r="C428" i="50"/>
  <c r="C400" i="50"/>
  <c r="C429" i="50"/>
  <c r="C401" i="50"/>
  <c r="C430" i="50"/>
  <c r="C402" i="50"/>
  <c r="C431" i="50"/>
  <c r="C403" i="50"/>
  <c r="C432" i="50"/>
  <c r="C404" i="50"/>
  <c r="C406" i="50"/>
  <c r="C421" i="50"/>
  <c r="C407" i="50"/>
  <c r="C422" i="50"/>
  <c r="C408" i="50"/>
  <c r="C423" i="50"/>
  <c r="C425" i="50"/>
  <c r="C424" i="50"/>
  <c r="K115" i="57" l="1"/>
  <c r="I115" i="57"/>
  <c r="G115" i="57"/>
  <c r="G128" i="57"/>
  <c r="I128" i="57"/>
  <c r="K128" i="57"/>
  <c r="G130" i="57"/>
  <c r="I130" i="57"/>
  <c r="K130" i="57"/>
  <c r="G134" i="57"/>
  <c r="I134" i="57"/>
  <c r="K134" i="57"/>
  <c r="G129" i="57"/>
  <c r="I129" i="57"/>
  <c r="K129" i="57"/>
  <c r="I148" i="57"/>
  <c r="I164" i="57" s="1"/>
  <c r="G148" i="57"/>
  <c r="G164" i="57" s="1"/>
  <c r="K148" i="57"/>
  <c r="K164" i="57" s="1"/>
  <c r="G83" i="59"/>
  <c r="C343" i="50"/>
  <c r="C342" i="50"/>
  <c r="C344" i="50"/>
  <c r="G84" i="59"/>
  <c r="F355" i="50"/>
  <c r="C270" i="54" s="1"/>
  <c r="D270" i="54" s="1"/>
  <c r="F354" i="50"/>
  <c r="C269" i="54" s="1"/>
  <c r="D269" i="54" s="1"/>
  <c r="F353" i="50"/>
  <c r="F349" i="50"/>
  <c r="F348" i="50"/>
  <c r="F347" i="50"/>
  <c r="F334" i="50"/>
  <c r="C248" i="54" s="1"/>
  <c r="D248" i="54" s="1"/>
  <c r="F333" i="50"/>
  <c r="C247" i="54" s="1"/>
  <c r="D247" i="54" s="1"/>
  <c r="F332" i="50"/>
  <c r="C246" i="54" s="1"/>
  <c r="D246" i="54" s="1"/>
  <c r="F331" i="50"/>
  <c r="C245" i="54" s="1"/>
  <c r="D245" i="54" s="1"/>
  <c r="F327" i="50"/>
  <c r="C241" i="54" s="1"/>
  <c r="D241" i="54" s="1"/>
  <c r="F326" i="50"/>
  <c r="F325" i="50"/>
  <c r="F313" i="50"/>
  <c r="C226" i="54" s="1"/>
  <c r="D226" i="54" s="1"/>
  <c r="F312" i="50"/>
  <c r="C225" i="54" s="1"/>
  <c r="D225" i="54" s="1"/>
  <c r="F311" i="50"/>
  <c r="C224" i="54" s="1"/>
  <c r="D224" i="54" s="1"/>
  <c r="F307" i="50"/>
  <c r="C220" i="54" s="1"/>
  <c r="D220" i="54" s="1"/>
  <c r="F306" i="50"/>
  <c r="C219" i="54" s="1"/>
  <c r="D219" i="54" s="1"/>
  <c r="F305" i="50"/>
  <c r="C218" i="54" s="1"/>
  <c r="D218" i="54" s="1"/>
  <c r="F304" i="50"/>
  <c r="C217" i="54" s="1"/>
  <c r="D217" i="54" s="1"/>
  <c r="F303" i="50"/>
  <c r="C216" i="54" s="1"/>
  <c r="D216" i="54" s="1"/>
  <c r="F302" i="50"/>
  <c r="C215" i="54" s="1"/>
  <c r="D215" i="54" s="1"/>
  <c r="F301" i="50"/>
  <c r="C214" i="54" s="1"/>
  <c r="D214" i="54" s="1"/>
  <c r="F300" i="50"/>
  <c r="C213" i="54" s="1"/>
  <c r="D213" i="54" s="1"/>
  <c r="F299" i="50"/>
  <c r="C212" i="54" s="1"/>
  <c r="D212" i="54" s="1"/>
  <c r="F298" i="50"/>
  <c r="C211" i="54" s="1"/>
  <c r="D211" i="54" s="1"/>
  <c r="F297" i="50"/>
  <c r="C210" i="54" s="1"/>
  <c r="D210" i="54" s="1"/>
  <c r="F296" i="50"/>
  <c r="C209" i="54" s="1"/>
  <c r="D209" i="54" s="1"/>
  <c r="F295" i="50"/>
  <c r="C208" i="54" s="1"/>
  <c r="D208" i="54" s="1"/>
  <c r="F294" i="50"/>
  <c r="C207" i="54" s="1"/>
  <c r="D207" i="54" s="1"/>
  <c r="F292" i="50"/>
  <c r="C204" i="54" s="1"/>
  <c r="D204" i="54" s="1"/>
  <c r="F291" i="50"/>
  <c r="C203" i="54" s="1"/>
  <c r="D203" i="54" s="1"/>
  <c r="F290" i="50"/>
  <c r="C202" i="54" s="1"/>
  <c r="D202" i="54" s="1"/>
  <c r="F287" i="50"/>
  <c r="C199" i="54" s="1"/>
  <c r="D199" i="54" s="1"/>
  <c r="F286" i="50"/>
  <c r="C198" i="54" s="1"/>
  <c r="D198" i="54" s="1"/>
  <c r="F285" i="50"/>
  <c r="C197" i="54" s="1"/>
  <c r="D197" i="54" s="1"/>
  <c r="F282" i="50"/>
  <c r="C194" i="54" s="1"/>
  <c r="D194" i="54" s="1"/>
  <c r="F281" i="50"/>
  <c r="C193" i="54" s="1"/>
  <c r="D193" i="54" s="1"/>
  <c r="F280" i="50"/>
  <c r="C192" i="54" s="1"/>
  <c r="D192" i="54" s="1"/>
  <c r="F279" i="50"/>
  <c r="C191" i="54" s="1"/>
  <c r="D191" i="54" s="1"/>
  <c r="F278" i="50"/>
  <c r="C190" i="54" s="1"/>
  <c r="D190" i="54" s="1"/>
  <c r="F277" i="50"/>
  <c r="C189" i="54" s="1"/>
  <c r="D189" i="54" s="1"/>
  <c r="F276" i="50"/>
  <c r="C188" i="54" s="1"/>
  <c r="D188" i="54" s="1"/>
  <c r="F275" i="50"/>
  <c r="C187" i="54" s="1"/>
  <c r="D187" i="54" s="1"/>
  <c r="F274" i="50"/>
  <c r="C186" i="54" s="1"/>
  <c r="D186" i="54" s="1"/>
  <c r="F273" i="50"/>
  <c r="C185" i="54" s="1"/>
  <c r="D185" i="54" s="1"/>
  <c r="C395" i="50"/>
  <c r="C391" i="50"/>
  <c r="C390" i="50"/>
  <c r="C389" i="50"/>
  <c r="C388" i="50"/>
  <c r="C387" i="50"/>
  <c r="C397" i="50"/>
  <c r="C396" i="50"/>
  <c r="C386" i="50"/>
  <c r="G207" i="54" l="1"/>
  <c r="K207" i="54"/>
  <c r="I207" i="54"/>
  <c r="G186" i="54"/>
  <c r="I186" i="54"/>
  <c r="K186" i="54"/>
  <c r="G194" i="54"/>
  <c r="K194" i="54"/>
  <c r="I194" i="54"/>
  <c r="I208" i="54"/>
  <c r="K208" i="54"/>
  <c r="G208" i="54"/>
  <c r="I216" i="54"/>
  <c r="G216" i="54"/>
  <c r="K216" i="54"/>
  <c r="K213" i="54"/>
  <c r="G213" i="54"/>
  <c r="I213" i="54"/>
  <c r="K192" i="54"/>
  <c r="I192" i="54"/>
  <c r="G192" i="54"/>
  <c r="K214" i="54"/>
  <c r="G214" i="54"/>
  <c r="I214" i="54"/>
  <c r="G215" i="54"/>
  <c r="I215" i="54"/>
  <c r="K215" i="54"/>
  <c r="I187" i="54"/>
  <c r="G187" i="54"/>
  <c r="K187" i="54"/>
  <c r="I209" i="54"/>
  <c r="K209" i="54"/>
  <c r="G209" i="54"/>
  <c r="G212" i="54"/>
  <c r="I212" i="54"/>
  <c r="K212" i="54"/>
  <c r="I185" i="54"/>
  <c r="G185" i="54"/>
  <c r="K185" i="54"/>
  <c r="G210" i="54"/>
  <c r="I210" i="54"/>
  <c r="K210" i="54"/>
  <c r="G190" i="54"/>
  <c r="I190" i="54"/>
  <c r="K190" i="54"/>
  <c r="G191" i="54"/>
  <c r="I191" i="54"/>
  <c r="K191" i="54"/>
  <c r="K193" i="54"/>
  <c r="G193" i="54"/>
  <c r="I193" i="54"/>
  <c r="I188" i="54"/>
  <c r="K188" i="54"/>
  <c r="G188" i="54"/>
  <c r="G189" i="54"/>
  <c r="I189" i="54"/>
  <c r="K189" i="54"/>
  <c r="G211" i="54"/>
  <c r="I211" i="54"/>
  <c r="K211" i="54"/>
  <c r="K198" i="54"/>
  <c r="I198" i="54"/>
  <c r="G198" i="54"/>
  <c r="K199" i="54"/>
  <c r="I199" i="54"/>
  <c r="G199" i="54"/>
  <c r="I202" i="54"/>
  <c r="G202" i="54"/>
  <c r="K202" i="54"/>
  <c r="G203" i="54"/>
  <c r="K203" i="54"/>
  <c r="I203" i="54"/>
  <c r="G197" i="54"/>
  <c r="K197" i="54"/>
  <c r="I197" i="54"/>
  <c r="I204" i="54"/>
  <c r="G204" i="54"/>
  <c r="K204" i="54"/>
  <c r="K218" i="54"/>
  <c r="I218" i="54"/>
  <c r="G218" i="54"/>
  <c r="G219" i="54"/>
  <c r="I219" i="54"/>
  <c r="K219" i="54"/>
  <c r="G220" i="54"/>
  <c r="I220" i="54"/>
  <c r="K220" i="54"/>
  <c r="G224" i="54"/>
  <c r="I224" i="54"/>
  <c r="K224" i="54"/>
  <c r="I225" i="54"/>
  <c r="G225" i="54"/>
  <c r="K225" i="54"/>
  <c r="I217" i="54"/>
  <c r="G217" i="54"/>
  <c r="K217" i="54"/>
  <c r="K226" i="54"/>
  <c r="G226" i="54"/>
  <c r="I226" i="54"/>
  <c r="K246" i="54"/>
  <c r="I246" i="54"/>
  <c r="G246" i="54"/>
  <c r="G245" i="54"/>
  <c r="K245" i="54"/>
  <c r="I245" i="54"/>
  <c r="G248" i="54"/>
  <c r="K248" i="54"/>
  <c r="I248" i="54"/>
  <c r="G247" i="54"/>
  <c r="K247" i="54"/>
  <c r="I247" i="54"/>
  <c r="D64" i="59"/>
  <c r="C240" i="54"/>
  <c r="D240" i="54" s="1"/>
  <c r="I241" i="54"/>
  <c r="G241" i="54"/>
  <c r="K241" i="54"/>
  <c r="D63" i="59"/>
  <c r="C239" i="54"/>
  <c r="D239" i="54" s="1"/>
  <c r="G269" i="54"/>
  <c r="I269" i="54"/>
  <c r="K269" i="54"/>
  <c r="D88" i="59"/>
  <c r="C264" i="54"/>
  <c r="D264" i="54" s="1"/>
  <c r="K270" i="54"/>
  <c r="G270" i="54"/>
  <c r="I270" i="54"/>
  <c r="D92" i="59"/>
  <c r="C268" i="54"/>
  <c r="D268" i="54" s="1"/>
  <c r="D86" i="59"/>
  <c r="C262" i="54"/>
  <c r="D262" i="54" s="1"/>
  <c r="D87" i="59"/>
  <c r="C263" i="54"/>
  <c r="D263" i="54" s="1"/>
  <c r="C331" i="50"/>
  <c r="D69" i="59"/>
  <c r="C282" i="50"/>
  <c r="C332" i="50"/>
  <c r="D70" i="59"/>
  <c r="C281" i="50"/>
  <c r="C285" i="50"/>
  <c r="C333" i="50"/>
  <c r="D71" i="59"/>
  <c r="C286" i="50"/>
  <c r="C334" i="50"/>
  <c r="D72" i="59"/>
  <c r="C287" i="50"/>
  <c r="C290" i="50"/>
  <c r="C292" i="50"/>
  <c r="C307" i="50"/>
  <c r="C327" i="50"/>
  <c r="D65" i="59"/>
  <c r="C291" i="50"/>
  <c r="C311" i="50"/>
  <c r="C312" i="50"/>
  <c r="C313" i="50"/>
  <c r="G92" i="59"/>
  <c r="I92" i="59"/>
  <c r="K92" i="59"/>
  <c r="C354" i="50"/>
  <c r="D93" i="59"/>
  <c r="C355" i="50"/>
  <c r="D94" i="59"/>
  <c r="K100" i="59"/>
  <c r="G101" i="59"/>
  <c r="I102" i="59"/>
  <c r="C378" i="50"/>
  <c r="D97" i="59"/>
  <c r="K99" i="59"/>
  <c r="K103" i="59"/>
  <c r="C299" i="50"/>
  <c r="I83" i="59"/>
  <c r="K83" i="59"/>
  <c r="C300" i="50"/>
  <c r="G56" i="59"/>
  <c r="C318" i="50"/>
  <c r="C336" i="50"/>
  <c r="D75" i="59"/>
  <c r="C301" i="50"/>
  <c r="K57" i="59"/>
  <c r="C319" i="50"/>
  <c r="C337" i="50"/>
  <c r="C302" i="50"/>
  <c r="G58" i="59"/>
  <c r="C320" i="50"/>
  <c r="C303" i="50"/>
  <c r="K59" i="59"/>
  <c r="C321" i="50"/>
  <c r="C304" i="50"/>
  <c r="K60" i="59"/>
  <c r="C322" i="50"/>
  <c r="C305" i="50"/>
  <c r="I61" i="59"/>
  <c r="C323" i="50"/>
  <c r="C306" i="50"/>
  <c r="G62" i="59"/>
  <c r="C324" i="50"/>
  <c r="K63" i="59"/>
  <c r="C325" i="50"/>
  <c r="G86" i="59"/>
  <c r="C346" i="50"/>
  <c r="C276" i="50"/>
  <c r="G64" i="59"/>
  <c r="C326" i="50"/>
  <c r="C347" i="50"/>
  <c r="C277" i="50"/>
  <c r="G88" i="59"/>
  <c r="C348" i="50"/>
  <c r="C278" i="50"/>
  <c r="C349" i="50"/>
  <c r="C279" i="50"/>
  <c r="C297" i="50"/>
  <c r="D53" i="59"/>
  <c r="C353" i="50"/>
  <c r="C280" i="50"/>
  <c r="C298" i="50"/>
  <c r="C316" i="50"/>
  <c r="C190" i="50"/>
  <c r="C191" i="50"/>
  <c r="C379" i="50"/>
  <c r="C345" i="50"/>
  <c r="G85" i="59"/>
  <c r="K84" i="59"/>
  <c r="I84" i="59"/>
  <c r="C341" i="50"/>
  <c r="C340" i="50"/>
  <c r="C339" i="50"/>
  <c r="C338" i="50"/>
  <c r="C317" i="50"/>
  <c r="C296" i="50"/>
  <c r="C295" i="50"/>
  <c r="C294" i="50"/>
  <c r="D31" i="59"/>
  <c r="C275" i="50"/>
  <c r="C274" i="50"/>
  <c r="D9" i="59"/>
  <c r="C273" i="50"/>
  <c r="C194" i="50"/>
  <c r="C193" i="50"/>
  <c r="C192" i="50"/>
  <c r="F463" i="50"/>
  <c r="F472" i="50"/>
  <c r="F471" i="50"/>
  <c r="F470" i="50"/>
  <c r="F469" i="50"/>
  <c r="F462" i="50"/>
  <c r="C462" i="50" s="1"/>
  <c r="C460" i="50"/>
  <c r="C459" i="50"/>
  <c r="C458" i="50"/>
  <c r="F264" i="50"/>
  <c r="C175" i="54" s="1"/>
  <c r="D175" i="54" s="1"/>
  <c r="F263" i="50"/>
  <c r="C174" i="54" s="1"/>
  <c r="D174" i="54" s="1"/>
  <c r="F262" i="50"/>
  <c r="C173" i="54" s="1"/>
  <c r="D173" i="54" s="1"/>
  <c r="F261" i="50"/>
  <c r="C172" i="54" s="1"/>
  <c r="D172" i="54" s="1"/>
  <c r="F260" i="50"/>
  <c r="C171" i="54" s="1"/>
  <c r="D171" i="54" s="1"/>
  <c r="F259" i="50"/>
  <c r="C170" i="54" s="1"/>
  <c r="D170" i="54" s="1"/>
  <c r="F258" i="50"/>
  <c r="C169" i="54" s="1"/>
  <c r="D169" i="54" s="1"/>
  <c r="F257" i="50"/>
  <c r="C168" i="54" s="1"/>
  <c r="D168" i="54" s="1"/>
  <c r="F256" i="50"/>
  <c r="C167" i="54" s="1"/>
  <c r="D167" i="54" s="1"/>
  <c r="F255" i="50"/>
  <c r="C166" i="54" s="1"/>
  <c r="D166" i="54" s="1"/>
  <c r="F254" i="50"/>
  <c r="C165" i="54" s="1"/>
  <c r="D165" i="54" s="1"/>
  <c r="F253" i="50"/>
  <c r="C164" i="54" s="1"/>
  <c r="D164" i="54" s="1"/>
  <c r="F252" i="50"/>
  <c r="F66" i="50"/>
  <c r="F45" i="50"/>
  <c r="C46" i="57" s="1"/>
  <c r="D46" i="57" s="1"/>
  <c r="K170" i="54" l="1"/>
  <c r="I170" i="54"/>
  <c r="G170" i="54"/>
  <c r="I164" i="54"/>
  <c r="G164" i="54"/>
  <c r="K164" i="54"/>
  <c r="I172" i="54"/>
  <c r="K172" i="54"/>
  <c r="G172" i="54"/>
  <c r="G168" i="54"/>
  <c r="I168" i="54"/>
  <c r="K168" i="54"/>
  <c r="I165" i="54"/>
  <c r="K165" i="54"/>
  <c r="G165" i="54"/>
  <c r="I173" i="54"/>
  <c r="K173" i="54"/>
  <c r="G173" i="54"/>
  <c r="K169" i="54"/>
  <c r="G169" i="54"/>
  <c r="I169" i="54"/>
  <c r="I166" i="54"/>
  <c r="G166" i="54"/>
  <c r="K166" i="54"/>
  <c r="K205" i="54"/>
  <c r="K313" i="54" s="1"/>
  <c r="G171" i="54"/>
  <c r="K171" i="54"/>
  <c r="I171" i="54"/>
  <c r="K174" i="54"/>
  <c r="G174" i="54"/>
  <c r="I174" i="54"/>
  <c r="G167" i="54"/>
  <c r="I167" i="54"/>
  <c r="K167" i="54"/>
  <c r="G175" i="54"/>
  <c r="K175" i="54"/>
  <c r="I175" i="54"/>
  <c r="G205" i="54"/>
  <c r="G313" i="54" s="1"/>
  <c r="I205" i="54"/>
  <c r="I313" i="54" s="1"/>
  <c r="I227" i="54"/>
  <c r="I315" i="54" s="1"/>
  <c r="K227" i="54"/>
  <c r="K315" i="54" s="1"/>
  <c r="G227" i="54"/>
  <c r="G315" i="54" s="1"/>
  <c r="G240" i="54"/>
  <c r="I240" i="54"/>
  <c r="K240" i="54"/>
  <c r="G239" i="54"/>
  <c r="K239" i="54"/>
  <c r="I239" i="54"/>
  <c r="K263" i="54"/>
  <c r="I263" i="54"/>
  <c r="G263" i="54"/>
  <c r="G264" i="54"/>
  <c r="K264" i="54"/>
  <c r="I264" i="54"/>
  <c r="K262" i="54"/>
  <c r="G262" i="54"/>
  <c r="G271" i="54" s="1"/>
  <c r="G319" i="54" s="1"/>
  <c r="I262" i="54"/>
  <c r="I268" i="54"/>
  <c r="G268" i="54"/>
  <c r="K268" i="54"/>
  <c r="G31" i="59"/>
  <c r="K31" i="59"/>
  <c r="I31" i="59"/>
  <c r="G46" i="57"/>
  <c r="I46" i="57"/>
  <c r="K46" i="57"/>
  <c r="I68" i="57"/>
  <c r="K68" i="57"/>
  <c r="G68" i="57"/>
  <c r="C469" i="50"/>
  <c r="I12" i="53"/>
  <c r="C470" i="50"/>
  <c r="I13" i="53"/>
  <c r="C472" i="50"/>
  <c r="I15" i="53"/>
  <c r="K70" i="59"/>
  <c r="I70" i="59"/>
  <c r="G70" i="59"/>
  <c r="G71" i="59"/>
  <c r="I71" i="59"/>
  <c r="K71" i="59"/>
  <c r="C463" i="50"/>
  <c r="K65" i="59"/>
  <c r="G65" i="59"/>
  <c r="I65" i="59"/>
  <c r="K72" i="59"/>
  <c r="G72" i="59"/>
  <c r="I72" i="59"/>
  <c r="K69" i="59"/>
  <c r="I69" i="59"/>
  <c r="G69" i="59"/>
  <c r="C471" i="50"/>
  <c r="I14" i="53"/>
  <c r="K93" i="59"/>
  <c r="I93" i="59"/>
  <c r="G93" i="59"/>
  <c r="I94" i="59"/>
  <c r="K94" i="59"/>
  <c r="G94" i="59"/>
  <c r="I101" i="59"/>
  <c r="G135" i="57"/>
  <c r="G162" i="57" s="1"/>
  <c r="K135" i="57"/>
  <c r="K162" i="57" s="1"/>
  <c r="K89" i="59"/>
  <c r="G89" i="59"/>
  <c r="I135" i="57"/>
  <c r="I162" i="57" s="1"/>
  <c r="K87" i="59"/>
  <c r="G87" i="59"/>
  <c r="K90" i="59"/>
  <c r="G90" i="59"/>
  <c r="G61" i="59"/>
  <c r="K61" i="59"/>
  <c r="I99" i="59"/>
  <c r="G103" i="59"/>
  <c r="I103" i="59"/>
  <c r="I89" i="59"/>
  <c r="K102" i="59"/>
  <c r="G102" i="59"/>
  <c r="K101" i="59"/>
  <c r="G99" i="59"/>
  <c r="I87" i="59"/>
  <c r="C264" i="50"/>
  <c r="C9" i="57"/>
  <c r="D9" i="57" s="1"/>
  <c r="G97" i="59"/>
  <c r="K97" i="59"/>
  <c r="I97" i="59"/>
  <c r="C258" i="50"/>
  <c r="C259" i="50"/>
  <c r="K58" i="59"/>
  <c r="C261" i="50"/>
  <c r="I100" i="59"/>
  <c r="C262" i="50"/>
  <c r="G100" i="59"/>
  <c r="C260" i="50"/>
  <c r="C263" i="50"/>
  <c r="I90" i="59"/>
  <c r="I58" i="59"/>
  <c r="I62" i="59"/>
  <c r="G57" i="59"/>
  <c r="G60" i="59"/>
  <c r="I60" i="59"/>
  <c r="K62" i="59"/>
  <c r="I56" i="59"/>
  <c r="K56" i="59"/>
  <c r="I88" i="59"/>
  <c r="K88" i="59"/>
  <c r="I63" i="59"/>
  <c r="K54" i="59"/>
  <c r="I54" i="59"/>
  <c r="G54" i="59"/>
  <c r="K64" i="59"/>
  <c r="G63" i="59"/>
  <c r="I64" i="59"/>
  <c r="I57" i="59"/>
  <c r="I75" i="59"/>
  <c r="G75" i="59"/>
  <c r="K75" i="59"/>
  <c r="G59" i="59"/>
  <c r="K53" i="59"/>
  <c r="I53" i="59"/>
  <c r="G53" i="59"/>
  <c r="I59" i="59"/>
  <c r="K86" i="59"/>
  <c r="I86" i="59"/>
  <c r="C92" i="50"/>
  <c r="C238" i="50"/>
  <c r="C28" i="57"/>
  <c r="D28" i="57" s="1"/>
  <c r="C26" i="50"/>
  <c r="C74" i="50"/>
  <c r="C196" i="50"/>
  <c r="C220" i="50"/>
  <c r="C255" i="50"/>
  <c r="C176" i="50"/>
  <c r="C171" i="50"/>
  <c r="C177" i="50"/>
  <c r="C106" i="50"/>
  <c r="C172" i="50"/>
  <c r="C71" i="50"/>
  <c r="C218" i="50"/>
  <c r="C253" i="50"/>
  <c r="C28" i="50"/>
  <c r="C195" i="50"/>
  <c r="C254" i="50"/>
  <c r="C47" i="50"/>
  <c r="C197" i="50"/>
  <c r="C85" i="50"/>
  <c r="C198" i="50"/>
  <c r="C257" i="50"/>
  <c r="C66" i="50"/>
  <c r="C86" i="50"/>
  <c r="C112" i="50"/>
  <c r="C199" i="50"/>
  <c r="C231" i="50"/>
  <c r="C141" i="54"/>
  <c r="D141" i="54" s="1"/>
  <c r="C68" i="50"/>
  <c r="C113" i="50"/>
  <c r="C119" i="54"/>
  <c r="D119" i="54" s="1"/>
  <c r="C210" i="50"/>
  <c r="C232" i="50"/>
  <c r="C114" i="50"/>
  <c r="C211" i="50"/>
  <c r="C233" i="50"/>
  <c r="C170" i="50"/>
  <c r="C252" i="50"/>
  <c r="C163" i="54"/>
  <c r="D163" i="54" s="1"/>
  <c r="C97" i="54"/>
  <c r="D97" i="54" s="1"/>
  <c r="C189" i="50"/>
  <c r="C73" i="50"/>
  <c r="C219" i="50"/>
  <c r="C93" i="57"/>
  <c r="D93" i="57" s="1"/>
  <c r="C84" i="50"/>
  <c r="C110" i="50"/>
  <c r="C221" i="50"/>
  <c r="C256" i="50"/>
  <c r="C111" i="50"/>
  <c r="C115" i="50"/>
  <c r="C212" i="50"/>
  <c r="C178" i="50"/>
  <c r="C90" i="50"/>
  <c r="C75" i="54"/>
  <c r="D75" i="54" s="1"/>
  <c r="C168" i="50"/>
  <c r="C213" i="50"/>
  <c r="C237" i="50"/>
  <c r="C9" i="54"/>
  <c r="D9" i="54" s="1"/>
  <c r="C105" i="50"/>
  <c r="C91" i="50"/>
  <c r="C169" i="50"/>
  <c r="C214" i="50"/>
  <c r="G98" i="59"/>
  <c r="K98" i="59"/>
  <c r="I98" i="59"/>
  <c r="K85" i="59"/>
  <c r="I85" i="59"/>
  <c r="G55" i="59"/>
  <c r="I55" i="59"/>
  <c r="K55" i="59"/>
  <c r="I9" i="59"/>
  <c r="G9" i="59"/>
  <c r="K9" i="59"/>
  <c r="C236" i="50"/>
  <c r="C235" i="50"/>
  <c r="C234" i="50"/>
  <c r="C222" i="50"/>
  <c r="C217" i="50"/>
  <c r="C216" i="50"/>
  <c r="C215" i="50"/>
  <c r="C175" i="50"/>
  <c r="C174" i="50"/>
  <c r="C173" i="50"/>
  <c r="C109" i="50"/>
  <c r="C108" i="50"/>
  <c r="C107" i="50"/>
  <c r="C89" i="50"/>
  <c r="C88" i="50"/>
  <c r="C87" i="50"/>
  <c r="C70" i="50"/>
  <c r="C69" i="50"/>
  <c r="C48" i="50"/>
  <c r="C45" i="50"/>
  <c r="C27" i="50"/>
  <c r="I249" i="54" l="1"/>
  <c r="I317" i="54" s="1"/>
  <c r="G249" i="54"/>
  <c r="G317" i="54" s="1"/>
  <c r="K271" i="54"/>
  <c r="K319" i="54" s="1"/>
  <c r="K249" i="54"/>
  <c r="K317" i="54" s="1"/>
  <c r="K163" i="54"/>
  <c r="I163" i="54"/>
  <c r="G163" i="54"/>
  <c r="I119" i="54"/>
  <c r="G119" i="54"/>
  <c r="K119" i="54"/>
  <c r="K49" i="57"/>
  <c r="I49" i="57"/>
  <c r="G49" i="57"/>
  <c r="G93" i="57"/>
  <c r="I93" i="57"/>
  <c r="K93" i="57"/>
  <c r="I28" i="57"/>
  <c r="K28" i="57"/>
  <c r="G28" i="57"/>
  <c r="G141" i="54"/>
  <c r="K141" i="54"/>
  <c r="I141" i="54"/>
  <c r="K75" i="54"/>
  <c r="G75" i="54"/>
  <c r="I75" i="54"/>
  <c r="K97" i="54"/>
  <c r="I97" i="54"/>
  <c r="G97" i="54"/>
  <c r="G71" i="57"/>
  <c r="K71" i="57"/>
  <c r="I71" i="57"/>
  <c r="I271" i="54"/>
  <c r="I319" i="54" s="1"/>
  <c r="I9" i="54"/>
  <c r="K9" i="54"/>
  <c r="G9" i="57"/>
  <c r="K9" i="57"/>
  <c r="I9" i="57"/>
  <c r="K117" i="59"/>
  <c r="K151" i="59" s="1"/>
  <c r="I117" i="59"/>
  <c r="I151" i="59" s="1"/>
  <c r="G117" i="59"/>
  <c r="G151" i="59" s="1"/>
  <c r="I29" i="59"/>
  <c r="I143" i="59" s="1"/>
  <c r="K29" i="59"/>
  <c r="K143" i="59" s="1"/>
  <c r="G73" i="59"/>
  <c r="G147" i="59" s="1"/>
  <c r="I73" i="59"/>
  <c r="I147" i="59" s="1"/>
  <c r="K73" i="59"/>
  <c r="K147" i="59" s="1"/>
  <c r="I51" i="59"/>
  <c r="I145" i="59" s="1"/>
  <c r="I95" i="59"/>
  <c r="I149" i="59" s="1"/>
  <c r="G51" i="59"/>
  <c r="G145" i="59" s="1"/>
  <c r="G29" i="59"/>
  <c r="G143" i="59" s="1"/>
  <c r="K51" i="59"/>
  <c r="K145" i="59" s="1"/>
  <c r="K95" i="59"/>
  <c r="K149" i="59" s="1"/>
  <c r="G95" i="59"/>
  <c r="G149" i="59" s="1"/>
  <c r="I155" i="59" l="1"/>
  <c r="I156" i="59" s="1"/>
  <c r="I158" i="59" s="1"/>
  <c r="J46" i="45" s="1"/>
  <c r="G155" i="59"/>
  <c r="G156" i="59" s="1"/>
  <c r="G158" i="59" s="1"/>
  <c r="J45" i="45" s="1"/>
  <c r="K155" i="59"/>
  <c r="K156" i="59" s="1"/>
  <c r="K157" i="59" s="1"/>
  <c r="K158" i="59" s="1"/>
  <c r="J47" i="45" s="1"/>
  <c r="E297" i="54"/>
  <c r="B297" i="54"/>
  <c r="G159" i="59" l="1"/>
  <c r="B152" i="57"/>
  <c r="E152" i="57"/>
  <c r="F4" i="57"/>
  <c r="B4" i="57"/>
  <c r="F3" i="57"/>
  <c r="B3" i="57"/>
  <c r="F2" i="57"/>
  <c r="G47" i="57" l="1"/>
  <c r="G154" i="57" s="1"/>
  <c r="I47" i="57"/>
  <c r="I154" i="57" s="1"/>
  <c r="K47" i="57"/>
  <c r="K154" i="57" s="1"/>
  <c r="K95" i="54" l="1"/>
  <c r="K303" i="54" s="1"/>
  <c r="I95" i="54"/>
  <c r="I303" i="54" s="1"/>
  <c r="K161" i="54" l="1"/>
  <c r="K309" i="54" s="1"/>
  <c r="I161" i="54"/>
  <c r="I309" i="54" s="1"/>
  <c r="I183" i="54"/>
  <c r="I311" i="54" s="1"/>
  <c r="K183" i="54"/>
  <c r="K311" i="54" s="1"/>
  <c r="G91" i="57" l="1"/>
  <c r="G158" i="57" s="1"/>
  <c r="I91" i="57"/>
  <c r="I158" i="57" s="1"/>
  <c r="K91" i="57"/>
  <c r="K158" i="57" s="1"/>
  <c r="I117" i="54"/>
  <c r="I305" i="54" s="1"/>
  <c r="I29" i="54"/>
  <c r="I297" i="54" s="1"/>
  <c r="K117" i="54"/>
  <c r="K305" i="54" s="1"/>
  <c r="G117" i="54"/>
  <c r="G305" i="54" s="1"/>
  <c r="K29" i="54"/>
  <c r="K297" i="54" s="1"/>
  <c r="K139" i="54"/>
  <c r="K307" i="54" s="1"/>
  <c r="I139" i="54"/>
  <c r="I307" i="54" s="1"/>
  <c r="K323" i="54" l="1"/>
  <c r="I323" i="54"/>
  <c r="K113" i="57"/>
  <c r="K160" i="57" s="1"/>
  <c r="G26" i="57"/>
  <c r="G152" i="57" s="1"/>
  <c r="K26" i="57"/>
  <c r="K152" i="57" s="1"/>
  <c r="I26" i="57"/>
  <c r="I152" i="57" s="1"/>
  <c r="I113" i="57"/>
  <c r="I160" i="57" s="1"/>
  <c r="K69" i="57"/>
  <c r="K156" i="57" s="1"/>
  <c r="G113" i="57"/>
  <c r="G160" i="57" s="1"/>
  <c r="I69" i="57"/>
  <c r="I156" i="57" s="1"/>
  <c r="G69" i="57"/>
  <c r="G156" i="57" s="1"/>
  <c r="I166" i="57" l="1"/>
  <c r="I167" i="57" s="1"/>
  <c r="I169" i="57" s="1"/>
  <c r="J40" i="45" s="1"/>
  <c r="K166" i="57"/>
  <c r="K167" i="57" s="1"/>
  <c r="K168" i="57" s="1"/>
  <c r="K169" i="57" s="1"/>
  <c r="G166" i="57"/>
  <c r="G167" i="57" s="1"/>
  <c r="G169" i="57" s="1"/>
  <c r="J39" i="45" s="1"/>
  <c r="G170" i="57" l="1"/>
  <c r="J41" i="45"/>
  <c r="F2" i="54" l="1"/>
  <c r="F2" i="52"/>
  <c r="F2" i="53"/>
  <c r="G161" i="54" l="1"/>
  <c r="G309" i="54" s="1"/>
  <c r="F4" i="54"/>
  <c r="B4" i="54"/>
  <c r="F3" i="54"/>
  <c r="B3" i="54"/>
  <c r="E28" i="53"/>
  <c r="F4" i="53"/>
  <c r="B4" i="53"/>
  <c r="F3" i="53"/>
  <c r="B3" i="53"/>
  <c r="G10" i="52"/>
  <c r="F4" i="52"/>
  <c r="F3" i="52"/>
  <c r="E33" i="52"/>
  <c r="B4" i="52"/>
  <c r="B3" i="52"/>
  <c r="G25" i="53" l="1"/>
  <c r="G9" i="54"/>
  <c r="I10" i="52"/>
  <c r="I10" i="53"/>
  <c r="G95" i="54" l="1"/>
  <c r="G303" i="54" s="1"/>
  <c r="I25" i="53"/>
  <c r="I28" i="53" s="1"/>
  <c r="G183" i="54"/>
  <c r="G311" i="54" s="1"/>
  <c r="G29" i="54"/>
  <c r="G297" i="54" s="1"/>
  <c r="G28" i="53"/>
  <c r="I30" i="52"/>
  <c r="I33" i="52" s="1"/>
  <c r="I34" i="52" s="1"/>
  <c r="I36" i="52" s="1"/>
  <c r="J49" i="45" s="1"/>
  <c r="G30" i="52"/>
  <c r="G33" i="52" s="1"/>
  <c r="G34" i="52" s="1"/>
  <c r="G36" i="52" s="1"/>
  <c r="J48" i="45" s="1"/>
  <c r="G139" i="54" l="1"/>
  <c r="G307" i="54" s="1"/>
  <c r="G323" i="54" s="1"/>
  <c r="G37" i="52"/>
  <c r="I29" i="53"/>
  <c r="I31" i="53" s="1"/>
  <c r="J51" i="45" s="1"/>
  <c r="G29" i="53"/>
  <c r="G31" i="53" s="1"/>
  <c r="G32" i="53" s="1"/>
  <c r="J50" i="45" l="1"/>
  <c r="G33" i="53"/>
  <c r="I324" i="54" l="1"/>
  <c r="I326" i="54" s="1"/>
  <c r="J43" i="45" s="1"/>
  <c r="K324" i="54" l="1"/>
  <c r="K325" i="54" s="1"/>
  <c r="K326" i="54" s="1"/>
  <c r="J44" i="45" s="1"/>
  <c r="G324" i="54" l="1"/>
  <c r="G326" i="54" s="1"/>
  <c r="J42" i="45" l="1"/>
  <c r="J52" i="45" s="1"/>
  <c r="G327" i="5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6" authorId="0" shapeId="0" xr:uid="{1BF124DC-C83F-4A81-8251-88A2370520C1}">
      <text>
        <r>
          <rPr>
            <b/>
            <sz val="8"/>
            <color indexed="81"/>
            <rFont val="Tahoma"/>
            <family val="2"/>
          </rPr>
          <t xml:space="preserve">Kennzeichnung Optionaler Positionen
</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6" authorId="0" shapeId="0" xr:uid="{5248ACF8-5A67-4B9F-91C5-F2FCF96651F5}">
      <text>
        <r>
          <rPr>
            <b/>
            <sz val="8"/>
            <color indexed="81"/>
            <rFont val="Tahoma"/>
            <family val="2"/>
          </rPr>
          <t xml:space="preserve">Kennzeichnung Optionaler Positionen
</t>
        </r>
        <r>
          <rPr>
            <sz val="8"/>
            <color indexed="81"/>
            <rFont val="Tahoma"/>
            <family val="2"/>
          </rPr>
          <t xml:space="preserve">
</t>
        </r>
      </text>
    </comment>
  </commentList>
</comments>
</file>

<file path=xl/sharedStrings.xml><?xml version="1.0" encoding="utf-8"?>
<sst xmlns="http://schemas.openxmlformats.org/spreadsheetml/2006/main" count="385" uniqueCount="199">
  <si>
    <t>Preismatrix</t>
  </si>
  <si>
    <t>Bieter:</t>
  </si>
  <si>
    <t>Produkt:</t>
  </si>
  <si>
    <t>Angebotspreis Stand:</t>
  </si>
  <si>
    <t>Vertragslaufzeit (Monate):</t>
  </si>
  <si>
    <t>LV-Pos.</t>
  </si>
  <si>
    <t>Standort</t>
  </si>
  <si>
    <t>LZ</t>
  </si>
  <si>
    <t>Ort</t>
  </si>
  <si>
    <t>Mengengerüst für Angebotsabgabe</t>
  </si>
  <si>
    <t>MwSt</t>
  </si>
  <si>
    <t>Servicepool</t>
  </si>
  <si>
    <t>Beschreibung</t>
  </si>
  <si>
    <t/>
  </si>
  <si>
    <t>Transition Mode of Operation (TMO)</t>
  </si>
  <si>
    <t>Personentage</t>
  </si>
  <si>
    <t>Migration – Aufbau und Überführung der künftigen Services</t>
  </si>
  <si>
    <t>Dokumentationen</t>
  </si>
  <si>
    <t>Projekt Manager für die Transition (gesamtverantwortlich)</t>
  </si>
  <si>
    <t>Tagessatz</t>
  </si>
  <si>
    <t>Future Mode of Operation (FMO)</t>
  </si>
  <si>
    <t>Pauschal, Einmalkosten</t>
  </si>
  <si>
    <t>Stundenverrechnungssatz - Systemengineer, Systemtechniker</t>
  </si>
  <si>
    <t>Stundensatz</t>
  </si>
  <si>
    <t>Stundenverrechnungssatz - Techniker, Monteur</t>
  </si>
  <si>
    <t>Stundenverrechnungssatz - Hilfsmonteur, Auszubildender</t>
  </si>
  <si>
    <t>Stundenverrechnungssatz - Remote-Suppoerttechniker</t>
  </si>
  <si>
    <t>!!! Eingaben sind nur in den grünen Feldern auszuführen !!!</t>
  </si>
  <si>
    <t>Lasten-heft
Pos.:</t>
  </si>
  <si>
    <t>Menge</t>
  </si>
  <si>
    <t>OP/AP
Pos.</t>
  </si>
  <si>
    <t>Produkte und Leistung</t>
  </si>
  <si>
    <t>Kauf</t>
  </si>
  <si>
    <t>Typangaben &amp; Bemerkungen zu den angebotenen Positionen</t>
  </si>
  <si>
    <t>Einmalbetrag (Asset)</t>
  </si>
  <si>
    <t>Einmalbetrag (Erstinstallation)</t>
  </si>
  <si>
    <t>monatlicher Betrag</t>
  </si>
  <si>
    <t>EP netto</t>
  </si>
  <si>
    <t>GP netto</t>
  </si>
  <si>
    <t>EP (mtl.) netto</t>
  </si>
  <si>
    <t>GP (mtl.) netto</t>
  </si>
  <si>
    <t>Summe</t>
  </si>
  <si>
    <t>Bereichssummen</t>
  </si>
  <si>
    <t>Gesamtsummen in €uro ohne MwSt.</t>
  </si>
  <si>
    <t>einmalig</t>
  </si>
  <si>
    <t>mtl.</t>
  </si>
  <si>
    <t>über LZ</t>
  </si>
  <si>
    <t>Gesamtsummen in €uro inkl. MwSt.</t>
  </si>
  <si>
    <t>Implementierung</t>
  </si>
  <si>
    <t>Service</t>
  </si>
  <si>
    <t>Lastenheft</t>
  </si>
  <si>
    <t>St.</t>
  </si>
  <si>
    <t>OP</t>
  </si>
  <si>
    <t xml:space="preserve"> Einmalleistungen
(Pauschalpreis)</t>
  </si>
  <si>
    <t>EP</t>
  </si>
  <si>
    <t>GP</t>
  </si>
  <si>
    <t>Bereichssummen netto</t>
  </si>
  <si>
    <t>netto</t>
  </si>
  <si>
    <t>Mwst.</t>
  </si>
  <si>
    <t>MwSt.</t>
  </si>
  <si>
    <t>brutto</t>
  </si>
  <si>
    <t>Preismatrix FMO Kosten</t>
  </si>
  <si>
    <t>&lt;&lt; PRODUKT &gt;&gt;</t>
  </si>
  <si>
    <t>Bemerkungen</t>
  </si>
  <si>
    <t>4.1</t>
  </si>
  <si>
    <t>4.2</t>
  </si>
  <si>
    <t>Durchführung RMA Prozess zwischen AG und Hersteller</t>
  </si>
  <si>
    <t>monatliche Leistungen</t>
  </si>
  <si>
    <t>Preis TMO Kosten Asset</t>
  </si>
  <si>
    <t>Preis TMO Kosten Einmalleistungen</t>
  </si>
  <si>
    <t>Preis FMO Kosten mtl. Leistungen</t>
  </si>
  <si>
    <t>Preis FMO Kosten Einmalleistungen</t>
  </si>
  <si>
    <t>Kauf (Asset) Konditionen</t>
  </si>
  <si>
    <t>Preisbildung (brutto)</t>
  </si>
  <si>
    <t>Preis gesamt Vertragslaufzeit (brutto)</t>
  </si>
  <si>
    <t>HPE Artikelnummer</t>
  </si>
  <si>
    <t>4.3</t>
  </si>
  <si>
    <t xml:space="preserve">MwSt. </t>
  </si>
  <si>
    <t>4.4</t>
  </si>
  <si>
    <t>4.5</t>
  </si>
  <si>
    <t>4.6</t>
  </si>
  <si>
    <t>4.7</t>
  </si>
  <si>
    <t>4.8</t>
  </si>
  <si>
    <t>4.9</t>
  </si>
  <si>
    <t>4.10</t>
  </si>
  <si>
    <t>4.11</t>
  </si>
  <si>
    <t>Gesamt-mengen</t>
  </si>
  <si>
    <t>zentr. 
Poolmengen</t>
  </si>
  <si>
    <t>Service 24x7x4 (Campus)
Service 8x5xnbd (Access)</t>
  </si>
  <si>
    <t>Campus-Bereich</t>
  </si>
  <si>
    <t>Access-Bereich</t>
  </si>
  <si>
    <t>Campus-/Access-Bereich</t>
  </si>
  <si>
    <t>Campus</t>
  </si>
  <si>
    <t>Campus / Access</t>
  </si>
  <si>
    <t>Access</t>
  </si>
  <si>
    <t>Data Center-Bereich</t>
  </si>
  <si>
    <t>Service 24x7x4</t>
  </si>
  <si>
    <t>Preismatrix TMO Kosten</t>
  </si>
  <si>
    <t>Preis PM Part 2 Kauf (einm.)</t>
  </si>
  <si>
    <t>Preis PM Part 2 Implementierung (einm.)</t>
  </si>
  <si>
    <t>Preis PM Part 2 Service (mtl.)</t>
  </si>
  <si>
    <t>Preis PM Part 3 Kauf (einm.)</t>
  </si>
  <si>
    <t>Preis PM Part 3 Implementierung (einm.)</t>
  </si>
  <si>
    <t>Preis PM Part 3 Service (mtl.)</t>
  </si>
  <si>
    <t>Applikationen</t>
  </si>
  <si>
    <t>Universitätsklinikum Frankfurt</t>
  </si>
  <si>
    <t>Alcatel Lucent Enterprise OmniPCX Enterprise 4000 - Bestandssystem</t>
  </si>
  <si>
    <t>Anynode Session Border Controller SBC) von TE-Systems</t>
  </si>
  <si>
    <t>MobiCall Alarmserver von NewVoice</t>
  </si>
  <si>
    <t>OmniVista 8770 – Managementsystem von ALE</t>
  </si>
  <si>
    <t>Voicemail- und Fax-Server von Kofax</t>
  </si>
  <si>
    <t>Service Manager während der Vertragslaufzeit (gesamtverantwortlich)</t>
  </si>
  <si>
    <t>Vertragslaufzeit</t>
  </si>
  <si>
    <t>im angebotenen Service enthalten</t>
  </si>
  <si>
    <t>5.2.2</t>
  </si>
  <si>
    <t>5.2.1.3</t>
  </si>
  <si>
    <t>Ad-hoc Meetings</t>
  </si>
  <si>
    <t>Service Meetings</t>
  </si>
  <si>
    <t>Innovation Meetings</t>
  </si>
  <si>
    <t>TMO - Abstimmung und Umsetzung Ticketsystem (Kopplung, Schnittstellen, Prozess)</t>
  </si>
  <si>
    <t>TMO - Abstimmung der Reportinginhalte (detailliert)</t>
  </si>
  <si>
    <t>Pauschale</t>
  </si>
  <si>
    <t>Anfahrtspauschale bis 25 km Radius zum UKF</t>
  </si>
  <si>
    <t>Anfahrtspauschale bis 50 km Radius zum UKF</t>
  </si>
  <si>
    <t>Anfahrtspauschale ab 51 km Radius zum UKF</t>
  </si>
  <si>
    <t>Standard-Change (IMAC/RD) - 15 Minuten Abrechnung</t>
  </si>
  <si>
    <t>VIP Change - 15 Minuten Abrechnung</t>
  </si>
  <si>
    <t>Emergency Change - 15 Minuten Abrechnung</t>
  </si>
  <si>
    <t>Tagessatz-Kontingent zur Abrechnung von Changes</t>
  </si>
  <si>
    <t>6.2</t>
  </si>
  <si>
    <t>Erneuerung/Aktivierung der Bestandslizenzen Rainbow ab dem 01.07.2025</t>
  </si>
  <si>
    <t>Neulizenzen Rainbow Essential</t>
  </si>
  <si>
    <t>Neulizenzen Rainbow Business</t>
  </si>
  <si>
    <t>Neulizenzen Rainbow Enterprise</t>
  </si>
  <si>
    <t>Neulizenzen Rainbow Enterprise Dial-in Pack</t>
  </si>
  <si>
    <t>Workshops und Know-how Transfer - Onboarding</t>
  </si>
  <si>
    <t xml:space="preserve">Funktions-/Failovertests des Systems (mind. 1x jährlich) inkl. aller angebundenen Applikationen </t>
  </si>
  <si>
    <t>Preis PM TK Kauf (einm.)</t>
  </si>
  <si>
    <t>Preis PM TK Implementierung (einm.)</t>
  </si>
  <si>
    <t>Preis PM TK Service (mtl.)</t>
  </si>
  <si>
    <t xml:space="preserve">SPS - Hersteller-Support 3Y - 24x7 </t>
  </si>
  <si>
    <t>Alcatel Lucent Enterprise OmniPCX Enterprise 4000 - Bestandssystem Knoten 1</t>
  </si>
  <si>
    <t>Alcatel Lucent Enterprise OmniPCX Enterprise 4000 - Bestandssystem Knoten 2</t>
  </si>
  <si>
    <t>Alcatel Lucent Enterprise OmniPCX Enterprise 4000 - Bestandssystem Knoten 5</t>
  </si>
  <si>
    <t>(Kauf / Einmalkosten)</t>
  </si>
  <si>
    <t>Asset /Leistungen</t>
  </si>
  <si>
    <t>IT-Infrastruktur (Bestand Cisco)</t>
  </si>
  <si>
    <t>USV-Systeme von ACP (Bestand) inkl. Funktionstest (Ausfall der Hauptstromzufuhr) und Batterietausch</t>
  </si>
  <si>
    <t xml:space="preserve">SPS - Hersteller-Support 3Y - 24x7 Softwareupgrasde) </t>
  </si>
  <si>
    <t>Herstellersupport 3rd Level 3Y - 9x5 (8-17) 4h Reaktionszeit</t>
  </si>
  <si>
    <t>Alcatel Dect-Infrastruktur (SW Support SPS in Pos. 4.1 enthalten)</t>
  </si>
  <si>
    <t>Alcatel-Lucent Contact Center Distribution (CCD) von ALE (SW Support SPS in Pos. 4.1 enthalten)</t>
  </si>
  <si>
    <t>Rainbow – cloudbasierte UC-Lösung von ALE (SW Support SPS in Pos. 4.1 enthalten)</t>
  </si>
  <si>
    <t>Vermittlungsplätze und automatische Vermittlung von ALE (SW Support SPS in Pos. 4.1 enthalten)</t>
  </si>
  <si>
    <t>Projekt</t>
  </si>
  <si>
    <t>Produktkategorie</t>
  </si>
  <si>
    <t>Produktlinie (PL)</t>
  </si>
  <si>
    <t>eingeräumter Nachlaß in Prozent (%)</t>
  </si>
  <si>
    <t>Für alle in der Mengenmatrix nicht aufgeführten Produkte/Services , welche derselben Produktlinie und -kategorie wie oben aufgefürt zugeordnet sind erhalten im Nachkauf die angebotenen Nachlaßkonditionen.</t>
  </si>
  <si>
    <t xml:space="preserve">Alle Produkte/Services, welche keiner der oben aufgeführten Produktlinie und -kategorie zugeordnet sind erhalten auf Anfrage des Kunden ein Projektangebot. Auf Basis diesem kann dann beauftragt werden. Das Projektangebot orientiert sich an den angebotenen Nachlässen. </t>
  </si>
  <si>
    <t>Prozentuelle Nachlässe auf Produkte der Alcatel Lucent Enterprise (ALE) World Price List (WPL) in €</t>
  </si>
  <si>
    <t>AA15</t>
  </si>
  <si>
    <t>Voice Boards</t>
  </si>
  <si>
    <t>AA35</t>
  </si>
  <si>
    <t>Date Infrastructure</t>
  </si>
  <si>
    <t>AA36</t>
  </si>
  <si>
    <t>Call Application Licences</t>
  </si>
  <si>
    <t>CC11</t>
  </si>
  <si>
    <t>User Software Licences</t>
  </si>
  <si>
    <t>CC40</t>
  </si>
  <si>
    <t>IP Sets</t>
  </si>
  <si>
    <t>DD15</t>
  </si>
  <si>
    <t>Digital Sets</t>
  </si>
  <si>
    <t>DD17</t>
  </si>
  <si>
    <t>Dect Sets</t>
  </si>
  <si>
    <t>DD18</t>
  </si>
  <si>
    <t>80x2 Series Sets</t>
  </si>
  <si>
    <t>DD20</t>
  </si>
  <si>
    <t>Dect Base station</t>
  </si>
  <si>
    <t>EE10</t>
  </si>
  <si>
    <t xml:space="preserve">Services </t>
  </si>
  <si>
    <t>NN02</t>
  </si>
  <si>
    <t>OEM-Products</t>
  </si>
  <si>
    <t>NN</t>
  </si>
  <si>
    <t>Frankfurt</t>
  </si>
  <si>
    <t>Massen-Change - 60 Minuten Abrechnung</t>
  </si>
  <si>
    <t>Crystal Hardware</t>
  </si>
  <si>
    <t>Erläuterungen zur Preismatrix</t>
  </si>
  <si>
    <t xml:space="preserve">Die Preismatrix dient dazu, die geforderten und angebotenen Leistungen für den Auftraggeber vergleichbar zu machen. 
</t>
  </si>
  <si>
    <t xml:space="preserve">Die Preismatrix zeigt im Tabellenblatt Preismatrix TK die Spalten Kauf, Implementierung und Service auf. Bei Kauf sind die Einzelpreise (Spalte F) für die Komponenten mit den jeweils benötigten Software- und Lizenzanteilen einzutragen. Die Implementierungskosten stellen die reinen Installations-, Einrichtungs- und Konfigurationskosten vor Ort/Remote dar. 
</t>
  </si>
  <si>
    <t xml:space="preserve">Alle die Transition betreffenden Kosten sind in den Tabellenblättern TMO und FMO zu bepreisen. 
</t>
  </si>
  <si>
    <t xml:space="preserve">Bitte Einzelpreise nur in die vorgesehenen Zellen (grün) eintragen. Alle weiteren Zellen sind gesperrt. 
</t>
  </si>
  <si>
    <t xml:space="preserve">An dieser Stelle weißen wir nochmals ausdrücklich darauf hin, dass die in der Spalte D mit OP (optionale Position) ausgewiesenen Zeilen zwingend mit Einzelpreisen zu versehen sind, auch wenn keine Mengen dazu abgefragt wurden. 
</t>
  </si>
  <si>
    <t xml:space="preserve">
</t>
  </si>
  <si>
    <t xml:space="preserve">Nr. </t>
  </si>
  <si>
    <r>
      <t xml:space="preserve">Die angefragten Mengen für den zu erbringenden Service sind aus der heutigen installierten Basis abgeleitet. Die anzubietenden Personentage innerhalb der TMO-Leistungen entsprechen den Aufwänden vergleichbarer Projekte dieser Größe und Komplexität. Alle angenommenen Werte sind geschätzt und werden auf Basis der Erkenntnisse aus den Abstimmungen in der TMO-Phase </t>
    </r>
    <r>
      <rPr>
        <b/>
        <sz val="11"/>
        <color theme="1"/>
        <rFont val="Calibri"/>
        <family val="2"/>
        <scheme val="minor"/>
      </rPr>
      <t>bei Bedarf innerhalb der Grenzen von § 132 GWB angepasst</t>
    </r>
    <r>
      <rPr>
        <b/>
        <sz val="8"/>
        <color theme="1"/>
        <rFont val="Calibri"/>
        <family val="2"/>
        <scheme val="minor"/>
      </rPr>
      <t> </t>
    </r>
    <r>
      <rPr>
        <b/>
        <sz val="11"/>
        <color theme="1"/>
        <rFont val="Calibri"/>
        <family val="2"/>
        <scheme val="minor"/>
      </rPr>
      <t xml:space="preserve">. </t>
    </r>
    <r>
      <rPr>
        <sz val="11"/>
        <color theme="1"/>
        <rFont val="Calibri"/>
        <family val="2"/>
        <scheme val="minor"/>
      </rPr>
      <t xml:space="preserve">
</t>
    </r>
  </si>
  <si>
    <r>
      <rPr>
        <b/>
        <sz val="11"/>
        <color theme="1"/>
        <rFont val="Calibri"/>
        <family val="2"/>
        <scheme val="minor"/>
      </rPr>
      <t xml:space="preserve">Das Tabellenblatt „Nachkaufkonditionen“ </t>
    </r>
    <r>
      <rPr>
        <sz val="11"/>
        <color theme="1"/>
        <rFont val="Calibri"/>
        <family val="2"/>
        <scheme val="minor"/>
      </rPr>
      <t>steht für den Nachkauf von Komponenten, Herstellersupport und Lizenzen zur Verfügung. Dies ermöglicht es, auf die jeweiligen Produktkategorien unterschiedliche Rabatte auf die World Price List (WPL) des Herstellers anzuwenden. Die Nachkaufkonditionen gelten über die gesamte Vertragslaufzeit und kommen ab Ablauf der angebotenen Projektpreise zum Tragen. Bitte fügen Sie im Rahmen des Angebots zu den angefragten Preispositionen einen Auszug der WPL bei.</t>
    </r>
    <r>
      <rPr>
        <sz val="8"/>
        <color theme="1"/>
        <rFont val="Calibri"/>
        <family val="2"/>
        <scheme val="minor"/>
      </rPr>
      <t> </t>
    </r>
    <r>
      <rPr>
        <sz val="11"/>
        <color theme="1"/>
        <rFont val="Calibri"/>
        <family val="2"/>
        <scheme val="minor"/>
      </rPr>
      <t xml:space="preserve">
</t>
    </r>
  </si>
  <si>
    <t>Risikozuschlag, unvorhergesehende Aufwände</t>
  </si>
  <si>
    <r>
      <t xml:space="preserve">Vergabeverfahren „Service Alcatel TK-Anlage“
</t>
    </r>
    <r>
      <rPr>
        <b/>
        <sz val="26"/>
        <color theme="1"/>
        <rFont val="Verdana"/>
        <family val="2"/>
      </rPr>
      <t>Az.: 2025022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</si>
</sst>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 [$€-407]_-;\-* #,##0.00\ [$€-407]_-;_-* &quot;-&quot;??\ [$€-407]_-;_-@_-"/>
    <numFmt numFmtId="166" formatCode="#,##0.00\ &quot;€&quot;"/>
  </numFmts>
  <fonts count="52">
    <font>
      <sz val="11"/>
      <color theme="1"/>
      <name val="Calibri"/>
      <family val="2"/>
      <scheme val="minor"/>
    </font>
    <font>
      <sz val="11"/>
      <color theme="1"/>
      <name val="Calibri"/>
      <family val="2"/>
      <scheme val="minor"/>
    </font>
    <font>
      <sz val="11"/>
      <name val="Arial"/>
      <family val="2"/>
    </font>
    <font>
      <sz val="10"/>
      <name val="Arial"/>
      <family val="2"/>
    </font>
    <font>
      <sz val="9"/>
      <color theme="1"/>
      <name val="Calibri"/>
      <family val="2"/>
      <scheme val="minor"/>
    </font>
    <font>
      <sz val="10"/>
      <color theme="1"/>
      <name val="Frutiger VR"/>
      <family val="2"/>
    </font>
    <font>
      <sz val="8"/>
      <name val="Calibri"/>
      <family val="2"/>
      <scheme val="minor"/>
    </font>
    <font>
      <sz val="10"/>
      <name val="Calibri"/>
      <family val="2"/>
      <scheme val="minor"/>
    </font>
    <font>
      <b/>
      <sz val="11"/>
      <name val="Calibri"/>
      <family val="2"/>
      <scheme val="minor"/>
    </font>
    <font>
      <sz val="11"/>
      <name val="Calibri"/>
      <family val="2"/>
      <scheme val="minor"/>
    </font>
    <font>
      <b/>
      <sz val="14"/>
      <color theme="0"/>
      <name val="Calibri"/>
      <family val="2"/>
      <scheme val="minor"/>
    </font>
    <font>
      <b/>
      <sz val="18"/>
      <color rgb="FFFF0000"/>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b/>
      <sz val="8"/>
      <color indexed="81"/>
      <name val="Tahoma"/>
      <family val="2"/>
    </font>
    <font>
      <sz val="8"/>
      <color indexed="81"/>
      <name val="Tahoma"/>
      <family val="2"/>
    </font>
    <font>
      <b/>
      <sz val="10"/>
      <name val="Calibri"/>
      <family val="2"/>
      <scheme val="minor"/>
    </font>
    <font>
      <b/>
      <sz val="10"/>
      <color theme="0"/>
      <name val="Calibri"/>
      <family val="2"/>
      <scheme val="minor"/>
    </font>
    <font>
      <sz val="10"/>
      <color theme="0"/>
      <name val="Calibri"/>
      <family val="2"/>
      <scheme val="minor"/>
    </font>
    <font>
      <b/>
      <sz val="9"/>
      <color theme="0"/>
      <name val="Calibri"/>
      <family val="2"/>
      <scheme val="minor"/>
    </font>
    <font>
      <sz val="9"/>
      <color theme="0"/>
      <name val="Calibri"/>
      <family val="2"/>
      <scheme val="minor"/>
    </font>
    <font>
      <sz val="9"/>
      <name val="Calibri"/>
      <family val="2"/>
      <scheme val="minor"/>
    </font>
    <font>
      <b/>
      <sz val="9"/>
      <name val="Calibri"/>
      <family val="2"/>
      <scheme val="minor"/>
    </font>
    <font>
      <b/>
      <sz val="18"/>
      <name val="Calibri"/>
      <family val="2"/>
      <scheme val="minor"/>
    </font>
    <font>
      <b/>
      <sz val="10"/>
      <color theme="1"/>
      <name val="Calibri"/>
      <family val="2"/>
      <scheme val="minor"/>
    </font>
    <font>
      <b/>
      <sz val="22"/>
      <name val="Calibri"/>
      <family val="2"/>
      <scheme val="minor"/>
    </font>
    <font>
      <b/>
      <sz val="14"/>
      <color theme="1"/>
      <name val="Calibri"/>
      <family val="2"/>
      <scheme val="minor"/>
    </font>
    <font>
      <b/>
      <sz val="12"/>
      <color theme="1"/>
      <name val="Calibri"/>
      <family val="2"/>
      <scheme val="minor"/>
    </font>
    <font>
      <sz val="11"/>
      <color theme="1"/>
      <name val="Verdana"/>
      <family val="2"/>
    </font>
    <font>
      <b/>
      <sz val="78"/>
      <color rgb="FF334A73"/>
      <name val="Verdana"/>
      <family val="2"/>
    </font>
    <font>
      <b/>
      <sz val="36"/>
      <color rgb="FF334A73"/>
      <name val="Verdana"/>
      <family val="2"/>
    </font>
    <font>
      <b/>
      <sz val="48"/>
      <color rgb="FF334A73"/>
      <name val="Verdana"/>
      <family val="2"/>
    </font>
    <font>
      <sz val="48"/>
      <color theme="1"/>
      <name val="Verdana"/>
      <family val="2"/>
    </font>
    <font>
      <sz val="18"/>
      <name val="Verdana"/>
      <family val="2"/>
    </font>
    <font>
      <sz val="16"/>
      <color theme="1"/>
      <name val="Verdana"/>
      <family val="2"/>
    </font>
    <font>
      <b/>
      <sz val="18"/>
      <color theme="1"/>
      <name val="Verdana"/>
      <family val="2"/>
    </font>
    <font>
      <b/>
      <sz val="20"/>
      <color theme="1"/>
      <name val="Verdana"/>
      <family val="2"/>
    </font>
    <font>
      <b/>
      <sz val="36"/>
      <color theme="1"/>
      <name val="Verdana"/>
      <family val="2"/>
    </font>
    <font>
      <sz val="12"/>
      <color theme="1"/>
      <name val="Verdana"/>
      <family val="2"/>
    </font>
    <font>
      <b/>
      <u/>
      <sz val="12"/>
      <color theme="1"/>
      <name val="Verdana"/>
      <family val="2"/>
    </font>
    <font>
      <b/>
      <u/>
      <sz val="12"/>
      <color theme="0"/>
      <name val="Verdana"/>
      <family val="2"/>
    </font>
    <font>
      <sz val="12"/>
      <name val="Verdana"/>
      <family val="2"/>
    </font>
    <font>
      <sz val="12"/>
      <color theme="0"/>
      <name val="Verdana"/>
      <family val="2"/>
    </font>
    <font>
      <b/>
      <sz val="12"/>
      <name val="Verdana"/>
      <family val="2"/>
    </font>
    <font>
      <b/>
      <sz val="12"/>
      <color theme="0"/>
      <name val="Verdana"/>
      <family val="2"/>
    </font>
    <font>
      <b/>
      <sz val="12"/>
      <color theme="1"/>
      <name val="Verdana"/>
      <family val="2"/>
    </font>
    <font>
      <sz val="8"/>
      <color theme="1"/>
      <name val="Calibri"/>
      <family val="2"/>
      <scheme val="minor"/>
    </font>
    <font>
      <b/>
      <sz val="8"/>
      <color theme="1"/>
      <name val="Calibri"/>
      <family val="2"/>
      <scheme val="minor"/>
    </font>
    <font>
      <sz val="9"/>
      <color rgb="FFFF0000"/>
      <name val="Segoe UI"/>
      <family val="2"/>
    </font>
    <font>
      <sz val="11"/>
      <color rgb="FFFF0000"/>
      <name val="Calibri"/>
      <family val="2"/>
      <scheme val="minor"/>
    </font>
    <font>
      <b/>
      <sz val="26"/>
      <color theme="1"/>
      <name val="Verdana"/>
      <family val="2"/>
    </font>
  </fonts>
  <fills count="16">
    <fill>
      <patternFill patternType="none"/>
    </fill>
    <fill>
      <patternFill patternType="gray125"/>
    </fill>
    <fill>
      <patternFill patternType="solid">
        <fgColor theme="0" tint="-0.14999847407452621"/>
        <bgColor indexed="64"/>
      </patternFill>
    </fill>
    <fill>
      <patternFill patternType="solid">
        <fgColor indexed="55"/>
        <bgColor indexed="64"/>
      </patternFill>
    </fill>
    <fill>
      <patternFill patternType="solid">
        <fgColor rgb="FF006699"/>
        <bgColor indexed="64"/>
      </patternFill>
    </fill>
    <fill>
      <patternFill patternType="solid">
        <fgColor rgb="FFC6D32E"/>
        <bgColor indexed="64"/>
      </patternFill>
    </fill>
    <fill>
      <patternFill patternType="solid">
        <fgColor rgb="FFDD0009"/>
        <bgColor indexed="64"/>
      </patternFill>
    </fill>
    <fill>
      <patternFill patternType="solid">
        <fgColor rgb="FF005DA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rgb="FFFFFF00"/>
        <bgColor indexed="64"/>
      </patternFill>
    </fill>
    <fill>
      <patternFill patternType="solid">
        <fgColor rgb="FFFF0000"/>
        <bgColor indexed="64"/>
      </patternFill>
    </fill>
    <fill>
      <patternFill patternType="solid">
        <fgColor rgb="FF78ABE2"/>
        <bgColor indexed="64"/>
      </patternFill>
    </fill>
    <fill>
      <patternFill patternType="solid">
        <fgColor theme="5" tint="-0.249977111117893"/>
        <bgColor indexed="64"/>
      </patternFill>
    </fill>
    <fill>
      <patternFill patternType="solid">
        <fgColor theme="4" tint="0.59999389629810485"/>
        <bgColor indexed="64"/>
      </patternFill>
    </fill>
  </fills>
  <borders count="4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ck">
        <color auto="1"/>
      </left>
      <right/>
      <top style="thick">
        <color auto="1"/>
      </top>
      <bottom/>
      <diagonal/>
    </border>
    <border>
      <left style="thick">
        <color auto="1"/>
      </left>
      <right/>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style="thin">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right style="medium">
        <color indexed="64"/>
      </right>
      <top/>
      <bottom/>
      <diagonal/>
    </border>
    <border>
      <left style="thin">
        <color auto="1"/>
      </left>
      <right style="thin">
        <color auto="1"/>
      </right>
      <top/>
      <bottom style="thin">
        <color auto="1"/>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auto="1"/>
      </top>
      <bottom style="thin">
        <color auto="1"/>
      </bottom>
      <diagonal/>
    </border>
    <border>
      <left style="medium">
        <color indexed="64"/>
      </left>
      <right/>
      <top/>
      <bottom style="thin">
        <color indexed="64"/>
      </bottom>
      <diagonal/>
    </border>
    <border>
      <left/>
      <right/>
      <top/>
      <bottom style="medium">
        <color indexed="64"/>
      </bottom>
      <diagonal/>
    </border>
    <border>
      <left style="thin">
        <color auto="1"/>
      </left>
      <right style="thin">
        <color auto="1"/>
      </right>
      <top style="medium">
        <color indexed="64"/>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1" fillId="0" borderId="0"/>
    <xf numFmtId="164" fontId="1" fillId="0" borderId="0" applyFont="0" applyFill="0" applyBorder="0" applyAlignment="0" applyProtection="0"/>
    <xf numFmtId="0" fontId="2" fillId="0" borderId="0"/>
    <xf numFmtId="9" fontId="1" fillId="0" borderId="0" applyFont="0" applyFill="0" applyBorder="0" applyAlignment="0" applyProtection="0"/>
    <xf numFmtId="0" fontId="1" fillId="0" borderId="0"/>
    <xf numFmtId="0" fontId="3" fillId="0" borderId="0"/>
    <xf numFmtId="0" fontId="5" fillId="0" borderId="0"/>
    <xf numFmtId="44" fontId="1" fillId="0" borderId="0" applyFont="0" applyFill="0" applyBorder="0" applyAlignment="0" applyProtection="0"/>
    <xf numFmtId="0" fontId="1" fillId="0" borderId="0"/>
    <xf numFmtId="0" fontId="1" fillId="0" borderId="0"/>
  </cellStyleXfs>
  <cellXfs count="368">
    <xf numFmtId="0" fontId="0" fillId="0" borderId="0" xfId="0"/>
    <xf numFmtId="0" fontId="4" fillId="0" borderId="0" xfId="0" applyFont="1" applyProtection="1">
      <protection hidden="1"/>
    </xf>
    <xf numFmtId="0" fontId="8" fillId="0" borderId="2" xfId="1" applyFont="1" applyBorder="1" applyAlignment="1" applyProtection="1">
      <alignment vertical="center"/>
      <protection hidden="1"/>
    </xf>
    <xf numFmtId="0" fontId="9" fillId="0" borderId="2" xfId="1" applyFont="1" applyBorder="1" applyAlignment="1" applyProtection="1">
      <alignment vertical="center"/>
      <protection hidden="1"/>
    </xf>
    <xf numFmtId="0" fontId="9" fillId="0" borderId="2" xfId="1" applyFont="1" applyBorder="1" applyAlignment="1" applyProtection="1">
      <alignment vertical="center" wrapText="1"/>
      <protection hidden="1"/>
    </xf>
    <xf numFmtId="0" fontId="10" fillId="4" borderId="2" xfId="1" applyFont="1" applyFill="1" applyBorder="1" applyAlignment="1" applyProtection="1">
      <alignment vertical="center"/>
      <protection hidden="1"/>
    </xf>
    <xf numFmtId="0" fontId="14" fillId="0" borderId="0" xfId="0" applyFont="1" applyProtection="1">
      <protection hidden="1"/>
    </xf>
    <xf numFmtId="0" fontId="14" fillId="0" borderId="0" xfId="0" applyFont="1" applyAlignment="1" applyProtection="1">
      <alignment horizontal="right"/>
      <protection hidden="1"/>
    </xf>
    <xf numFmtId="166" fontId="14" fillId="0" borderId="0" xfId="0" applyNumberFormat="1" applyFont="1" applyProtection="1">
      <protection hidden="1"/>
    </xf>
    <xf numFmtId="0" fontId="14" fillId="0" borderId="2" xfId="0" applyFont="1" applyBorder="1" applyProtection="1">
      <protection hidden="1"/>
    </xf>
    <xf numFmtId="0" fontId="14" fillId="0" borderId="2" xfId="0" applyFont="1" applyBorder="1" applyAlignment="1" applyProtection="1">
      <alignment horizontal="left"/>
      <protection hidden="1"/>
    </xf>
    <xf numFmtId="0" fontId="14" fillId="0" borderId="2" xfId="0" applyFont="1" applyBorder="1" applyAlignment="1" applyProtection="1">
      <alignment horizontal="right"/>
      <protection hidden="1"/>
    </xf>
    <xf numFmtId="166" fontId="14" fillId="0" borderId="2" xfId="0" applyNumberFormat="1" applyFont="1" applyBorder="1" applyProtection="1">
      <protection hidden="1"/>
    </xf>
    <xf numFmtId="0" fontId="0" fillId="0" borderId="0" xfId="0" applyProtection="1">
      <protection hidden="1"/>
    </xf>
    <xf numFmtId="0" fontId="0" fillId="0" borderId="0" xfId="0" applyAlignment="1" applyProtection="1">
      <alignment horizontal="left"/>
      <protection hidden="1"/>
    </xf>
    <xf numFmtId="4" fontId="18" fillId="4" borderId="1" xfId="9" applyNumberFormat="1" applyFont="1" applyFill="1" applyBorder="1" applyAlignment="1" applyProtection="1">
      <alignment horizontal="center" vertical="center"/>
      <protection hidden="1"/>
    </xf>
    <xf numFmtId="4" fontId="19" fillId="4" borderId="2" xfId="9" applyNumberFormat="1" applyFont="1" applyFill="1" applyBorder="1" applyAlignment="1" applyProtection="1">
      <alignment horizontal="right" vertical="center"/>
      <protection hidden="1"/>
    </xf>
    <xf numFmtId="4" fontId="18" fillId="4" borderId="2" xfId="9" applyNumberFormat="1" applyFont="1" applyFill="1" applyBorder="1" applyAlignment="1" applyProtection="1">
      <alignment horizontal="left" vertical="center"/>
      <protection hidden="1"/>
    </xf>
    <xf numFmtId="4" fontId="19" fillId="4" borderId="3" xfId="9" applyNumberFormat="1" applyFont="1" applyFill="1" applyBorder="1" applyAlignment="1" applyProtection="1">
      <alignment horizontal="right" vertical="center"/>
      <protection hidden="1"/>
    </xf>
    <xf numFmtId="44" fontId="7" fillId="5" borderId="2" xfId="8" applyFont="1" applyFill="1" applyBorder="1" applyAlignment="1" applyProtection="1">
      <alignment horizontal="right" vertical="center"/>
      <protection locked="0" hidden="1"/>
    </xf>
    <xf numFmtId="4" fontId="19" fillId="4" borderId="2" xfId="1" applyNumberFormat="1" applyFont="1" applyFill="1" applyBorder="1" applyAlignment="1" applyProtection="1">
      <alignment horizontal="right" vertical="center"/>
      <protection hidden="1"/>
    </xf>
    <xf numFmtId="0" fontId="17" fillId="0" borderId="18" xfId="1" applyFont="1" applyBorder="1" applyAlignment="1" applyProtection="1">
      <alignment vertical="center"/>
      <protection hidden="1"/>
    </xf>
    <xf numFmtId="4" fontId="21" fillId="4" borderId="2" xfId="1" applyNumberFormat="1" applyFont="1" applyFill="1" applyBorder="1" applyAlignment="1" applyProtection="1">
      <alignment horizontal="right" vertical="center"/>
      <protection hidden="1"/>
    </xf>
    <xf numFmtId="49" fontId="22" fillId="0" borderId="2" xfId="1" applyNumberFormat="1" applyFont="1" applyBorder="1" applyAlignment="1" applyProtection="1">
      <alignment horizontal="center" vertical="center"/>
      <protection hidden="1"/>
    </xf>
    <xf numFmtId="166" fontId="22" fillId="0" borderId="2" xfId="1" applyNumberFormat="1" applyFont="1" applyBorder="1" applyAlignment="1" applyProtection="1">
      <alignment horizontal="right" vertical="center"/>
      <protection hidden="1"/>
    </xf>
    <xf numFmtId="166" fontId="20" fillId="4" borderId="2" xfId="1" applyNumberFormat="1" applyFont="1" applyFill="1" applyBorder="1" applyAlignment="1" applyProtection="1">
      <alignment horizontal="right" vertical="center"/>
      <protection hidden="1"/>
    </xf>
    <xf numFmtId="4" fontId="22" fillId="0" borderId="8" xfId="1" applyNumberFormat="1" applyFont="1" applyBorder="1" applyAlignment="1" applyProtection="1">
      <alignment horizontal="right" vertical="center"/>
      <protection hidden="1"/>
    </xf>
    <xf numFmtId="0" fontId="22" fillId="0" borderId="8" xfId="1" applyFont="1" applyBorder="1" applyAlignment="1" applyProtection="1">
      <alignment wrapText="1"/>
      <protection hidden="1"/>
    </xf>
    <xf numFmtId="4" fontId="22" fillId="3" borderId="2" xfId="1" applyNumberFormat="1" applyFont="1" applyFill="1" applyBorder="1" applyAlignment="1" applyProtection="1">
      <alignment horizontal="right" vertical="center"/>
      <protection hidden="1"/>
    </xf>
    <xf numFmtId="166" fontId="22" fillId="0" borderId="6" xfId="1" applyNumberFormat="1" applyFont="1" applyBorder="1" applyAlignment="1" applyProtection="1">
      <alignment horizontal="right" vertical="center"/>
      <protection hidden="1"/>
    </xf>
    <xf numFmtId="166" fontId="22" fillId="0" borderId="17" xfId="1" applyNumberFormat="1" applyFont="1" applyBorder="1" applyAlignment="1" applyProtection="1">
      <alignment horizontal="right" vertical="center"/>
      <protection hidden="1"/>
    </xf>
    <xf numFmtId="0" fontId="19" fillId="4" borderId="2" xfId="1" applyFont="1" applyFill="1" applyBorder="1" applyAlignment="1" applyProtection="1">
      <alignment horizontal="right" vertical="center"/>
      <protection hidden="1"/>
    </xf>
    <xf numFmtId="49" fontId="7" fillId="0" borderId="2" xfId="1" applyNumberFormat="1" applyFont="1" applyBorder="1" applyAlignment="1" applyProtection="1">
      <alignment horizontal="center" vertical="center"/>
      <protection hidden="1"/>
    </xf>
    <xf numFmtId="0" fontId="7" fillId="0" borderId="2" xfId="1" applyFont="1" applyBorder="1" applyAlignment="1" applyProtection="1">
      <alignment horizontal="center" vertical="center"/>
      <protection hidden="1"/>
    </xf>
    <xf numFmtId="0" fontId="18" fillId="4" borderId="2" xfId="1" applyFont="1" applyFill="1" applyBorder="1" applyAlignment="1" applyProtection="1">
      <alignment horizontal="center" vertical="center"/>
      <protection hidden="1"/>
    </xf>
    <xf numFmtId="0" fontId="7" fillId="0" borderId="8" xfId="1" applyFont="1" applyBorder="1" applyAlignment="1" applyProtection="1">
      <alignment horizontal="center" vertical="center"/>
      <protection hidden="1"/>
    </xf>
    <xf numFmtId="0" fontId="7" fillId="0" borderId="8" xfId="1" applyFont="1" applyBorder="1" applyAlignment="1" applyProtection="1">
      <alignment wrapText="1"/>
      <protection hidden="1"/>
    </xf>
    <xf numFmtId="1" fontId="7" fillId="0" borderId="2" xfId="1" applyNumberFormat="1" applyFont="1" applyBorder="1" applyAlignment="1" applyProtection="1">
      <alignment horizontal="center" vertical="center"/>
      <protection hidden="1"/>
    </xf>
    <xf numFmtId="1" fontId="22" fillId="0" borderId="2" xfId="1" applyNumberFormat="1" applyFont="1" applyBorder="1" applyAlignment="1" applyProtection="1">
      <alignment horizontal="center" vertical="center"/>
      <protection hidden="1"/>
    </xf>
    <xf numFmtId="9" fontId="8" fillId="0" borderId="19" xfId="4" applyFont="1" applyFill="1" applyBorder="1" applyAlignment="1" applyProtection="1">
      <alignment horizontal="center" vertical="center"/>
      <protection hidden="1"/>
    </xf>
    <xf numFmtId="0" fontId="25" fillId="0" borderId="0" xfId="0" applyFont="1" applyProtection="1">
      <protection hidden="1"/>
    </xf>
    <xf numFmtId="0" fontId="19" fillId="4" borderId="2" xfId="1" applyFont="1" applyFill="1" applyBorder="1" applyAlignment="1" applyProtection="1">
      <alignment horizontal="center" vertical="center"/>
      <protection hidden="1"/>
    </xf>
    <xf numFmtId="165" fontId="7" fillId="0" borderId="2" xfId="1" applyNumberFormat="1" applyFont="1" applyBorder="1" applyAlignment="1" applyProtection="1">
      <alignment horizontal="center" vertical="center"/>
      <protection hidden="1"/>
    </xf>
    <xf numFmtId="165" fontId="19" fillId="4" borderId="2" xfId="1" applyNumberFormat="1" applyFont="1" applyFill="1" applyBorder="1" applyAlignment="1" applyProtection="1">
      <alignment horizontal="right" vertical="center"/>
      <protection hidden="1"/>
    </xf>
    <xf numFmtId="165" fontId="7" fillId="0" borderId="2" xfId="1" applyNumberFormat="1" applyFont="1" applyBorder="1" applyAlignment="1" applyProtection="1">
      <alignment horizontal="right" vertical="center"/>
      <protection hidden="1"/>
    </xf>
    <xf numFmtId="165" fontId="18" fillId="4" borderId="2" xfId="1" applyNumberFormat="1" applyFont="1" applyFill="1" applyBorder="1" applyAlignment="1" applyProtection="1">
      <alignment horizontal="right" vertical="center"/>
      <protection hidden="1"/>
    </xf>
    <xf numFmtId="165" fontId="7" fillId="0" borderId="8" xfId="1" applyNumberFormat="1" applyFont="1" applyBorder="1" applyAlignment="1" applyProtection="1">
      <alignment horizontal="right" vertical="center"/>
      <protection hidden="1"/>
    </xf>
    <xf numFmtId="165" fontId="14" fillId="0" borderId="0" xfId="0" applyNumberFormat="1" applyFont="1" applyProtection="1">
      <protection hidden="1"/>
    </xf>
    <xf numFmtId="165" fontId="0" fillId="0" borderId="0" xfId="0" applyNumberFormat="1" applyProtection="1">
      <protection hidden="1"/>
    </xf>
    <xf numFmtId="4" fontId="18" fillId="4" borderId="2" xfId="1" applyNumberFormat="1" applyFont="1" applyFill="1" applyBorder="1" applyAlignment="1" applyProtection="1">
      <alignment horizontal="right" vertical="center"/>
      <protection hidden="1"/>
    </xf>
    <xf numFmtId="44" fontId="7" fillId="5" borderId="18" xfId="8" applyFont="1" applyFill="1" applyBorder="1" applyAlignment="1" applyProtection="1">
      <alignment horizontal="right" vertical="center"/>
      <protection locked="0" hidden="1"/>
    </xf>
    <xf numFmtId="0" fontId="14" fillId="0" borderId="0" xfId="0" applyFont="1" applyAlignment="1" applyProtection="1">
      <alignment horizontal="center"/>
      <protection hidden="1"/>
    </xf>
    <xf numFmtId="0" fontId="0" fillId="0" borderId="0" xfId="0" applyAlignment="1" applyProtection="1">
      <alignment horizontal="center"/>
      <protection hidden="1"/>
    </xf>
    <xf numFmtId="0" fontId="17" fillId="0" borderId="2" xfId="1" applyFont="1" applyBorder="1" applyAlignment="1" applyProtection="1">
      <alignment horizontal="center" vertical="center"/>
      <protection hidden="1"/>
    </xf>
    <xf numFmtId="165" fontId="17" fillId="0" borderId="2" xfId="1" applyNumberFormat="1" applyFont="1" applyBorder="1" applyAlignment="1" applyProtection="1">
      <alignment horizontal="right" vertical="center"/>
      <protection hidden="1"/>
    </xf>
    <xf numFmtId="49" fontId="17" fillId="0" borderId="2" xfId="1" applyNumberFormat="1" applyFont="1" applyBorder="1" applyAlignment="1" applyProtection="1">
      <alignment horizontal="center" vertical="center"/>
      <protection hidden="1"/>
    </xf>
    <xf numFmtId="165" fontId="17" fillId="3" borderId="2" xfId="1" applyNumberFormat="1" applyFont="1" applyFill="1" applyBorder="1" applyAlignment="1" applyProtection="1">
      <alignment horizontal="right" vertical="center"/>
      <protection hidden="1"/>
    </xf>
    <xf numFmtId="166" fontId="17" fillId="0" borderId="6" xfId="1" applyNumberFormat="1" applyFont="1" applyBorder="1" applyAlignment="1" applyProtection="1">
      <alignment horizontal="right" vertical="center"/>
      <protection hidden="1"/>
    </xf>
    <xf numFmtId="165" fontId="17" fillId="0" borderId="2" xfId="8" applyNumberFormat="1" applyFont="1" applyBorder="1" applyAlignment="1" applyProtection="1">
      <alignment horizontal="left" vertical="center" wrapText="1"/>
      <protection hidden="1"/>
    </xf>
    <xf numFmtId="165" fontId="17" fillId="3" borderId="2" xfId="8" applyNumberFormat="1" applyFont="1" applyFill="1" applyBorder="1" applyAlignment="1" applyProtection="1">
      <alignment horizontal="right" vertical="center"/>
      <protection hidden="1"/>
    </xf>
    <xf numFmtId="166" fontId="17" fillId="0" borderId="17" xfId="1" applyNumberFormat="1" applyFont="1" applyBorder="1" applyAlignment="1" applyProtection="1">
      <alignment horizontal="right" vertical="center"/>
      <protection hidden="1"/>
    </xf>
    <xf numFmtId="165" fontId="17" fillId="0" borderId="2" xfId="8" applyNumberFormat="1" applyFont="1" applyBorder="1" applyAlignment="1" applyProtection="1">
      <alignment horizontal="right" vertical="center"/>
      <protection hidden="1"/>
    </xf>
    <xf numFmtId="0" fontId="25" fillId="0" borderId="0" xfId="0" applyFont="1" applyAlignment="1" applyProtection="1">
      <alignment horizontal="center"/>
      <protection hidden="1"/>
    </xf>
    <xf numFmtId="165" fontId="25" fillId="0" borderId="0" xfId="0" applyNumberFormat="1" applyFont="1" applyAlignment="1" applyProtection="1">
      <alignment horizontal="right"/>
      <protection hidden="1"/>
    </xf>
    <xf numFmtId="165" fontId="25" fillId="0" borderId="0" xfId="0" applyNumberFormat="1" applyFont="1" applyProtection="1">
      <protection hidden="1"/>
    </xf>
    <xf numFmtId="0" fontId="22" fillId="0" borderId="2" xfId="1" applyFont="1" applyBorder="1" applyAlignment="1" applyProtection="1">
      <alignment horizontal="center" vertical="center"/>
      <protection hidden="1"/>
    </xf>
    <xf numFmtId="0" fontId="20" fillId="4" borderId="2" xfId="1" applyFont="1" applyFill="1" applyBorder="1" applyAlignment="1" applyProtection="1">
      <alignment horizontal="center" vertical="center"/>
      <protection hidden="1"/>
    </xf>
    <xf numFmtId="0" fontId="21" fillId="4" borderId="2" xfId="1" applyFont="1" applyFill="1" applyBorder="1" applyAlignment="1" applyProtection="1">
      <alignment horizontal="right" vertical="center"/>
      <protection hidden="1"/>
    </xf>
    <xf numFmtId="0" fontId="22" fillId="0" borderId="8" xfId="1" applyFont="1" applyBorder="1" applyAlignment="1" applyProtection="1">
      <alignment horizontal="center" vertical="center"/>
      <protection hidden="1"/>
    </xf>
    <xf numFmtId="0" fontId="23" fillId="0" borderId="7" xfId="1" applyFont="1" applyBorder="1" applyAlignment="1" applyProtection="1">
      <alignment vertical="center"/>
      <protection hidden="1"/>
    </xf>
    <xf numFmtId="0" fontId="23" fillId="0" borderId="8" xfId="1" applyFont="1" applyBorder="1" applyAlignment="1" applyProtection="1">
      <alignment vertical="center"/>
      <protection hidden="1"/>
    </xf>
    <xf numFmtId="0" fontId="22" fillId="0" borderId="2" xfId="1" applyFont="1" applyBorder="1" applyAlignment="1" applyProtection="1">
      <alignment horizontal="left" vertical="center" wrapText="1"/>
      <protection hidden="1"/>
    </xf>
    <xf numFmtId="0" fontId="12" fillId="6" borderId="22" xfId="1" applyFont="1" applyFill="1" applyBorder="1" applyAlignment="1" applyProtection="1">
      <alignment horizontal="center" vertical="center" wrapText="1"/>
      <protection hidden="1"/>
    </xf>
    <xf numFmtId="0" fontId="12" fillId="6" borderId="39" xfId="0" applyFont="1" applyFill="1" applyBorder="1" applyAlignment="1" applyProtection="1">
      <alignment horizontal="center" vertical="center" wrapText="1"/>
      <protection hidden="1"/>
    </xf>
    <xf numFmtId="0" fontId="12" fillId="6" borderId="39" xfId="0" applyFont="1" applyFill="1" applyBorder="1" applyAlignment="1" applyProtection="1">
      <alignment horizontal="left" vertical="center" wrapText="1"/>
      <protection hidden="1"/>
    </xf>
    <xf numFmtId="0" fontId="8" fillId="0" borderId="26" xfId="1" applyFont="1" applyBorder="1" applyAlignment="1" applyProtection="1">
      <alignment horizontal="center" vertical="center"/>
      <protection hidden="1"/>
    </xf>
    <xf numFmtId="0" fontId="12" fillId="6" borderId="1" xfId="1" applyFont="1" applyFill="1" applyBorder="1" applyAlignment="1" applyProtection="1">
      <alignment horizontal="center" vertical="center" wrapText="1"/>
      <protection hidden="1"/>
    </xf>
    <xf numFmtId="0" fontId="13" fillId="0" borderId="2" xfId="7" applyFont="1" applyBorder="1" applyAlignment="1" applyProtection="1">
      <alignment horizontal="center" vertical="center" wrapText="1"/>
      <protection hidden="1"/>
    </xf>
    <xf numFmtId="0" fontId="13" fillId="0" borderId="2" xfId="7" applyFont="1" applyBorder="1" applyAlignment="1" applyProtection="1">
      <alignment horizontal="left" vertical="center" wrapText="1"/>
      <protection hidden="1"/>
    </xf>
    <xf numFmtId="0" fontId="24" fillId="0" borderId="38" xfId="1" applyFont="1" applyBorder="1" applyAlignment="1" applyProtection="1">
      <alignment horizontal="center" vertical="center"/>
      <protection hidden="1"/>
    </xf>
    <xf numFmtId="0" fontId="12" fillId="6" borderId="40" xfId="1" applyFont="1" applyFill="1" applyBorder="1" applyAlignment="1" applyProtection="1">
      <alignment horizontal="center" vertical="center" wrapText="1"/>
      <protection hidden="1"/>
    </xf>
    <xf numFmtId="0" fontId="12" fillId="7" borderId="2" xfId="1" applyFont="1" applyFill="1" applyBorder="1" applyAlignment="1" applyProtection="1">
      <alignment horizontal="center" vertical="center"/>
      <protection hidden="1"/>
    </xf>
    <xf numFmtId="0" fontId="12" fillId="7" borderId="2" xfId="1" applyFont="1" applyFill="1" applyBorder="1" applyAlignment="1" applyProtection="1">
      <alignment horizontal="left" vertical="center" wrapText="1"/>
      <protection hidden="1"/>
    </xf>
    <xf numFmtId="0" fontId="12" fillId="7" borderId="2" xfId="1" applyFont="1" applyFill="1" applyBorder="1" applyAlignment="1" applyProtection="1">
      <alignment horizontal="center" vertical="center" wrapText="1"/>
      <protection hidden="1"/>
    </xf>
    <xf numFmtId="0" fontId="1" fillId="0" borderId="2" xfId="4" applyNumberFormat="1" applyFont="1" applyFill="1" applyBorder="1" applyAlignment="1" applyProtection="1">
      <alignment horizontal="center" vertical="center" wrapText="1"/>
      <protection hidden="1"/>
    </xf>
    <xf numFmtId="0" fontId="9" fillId="2" borderId="2" xfId="1" applyFont="1" applyFill="1" applyBorder="1" applyAlignment="1" applyProtection="1">
      <alignment horizontal="left" vertical="center" wrapText="1"/>
      <protection hidden="1"/>
    </xf>
    <xf numFmtId="0" fontId="8" fillId="0" borderId="0" xfId="1" applyFont="1" applyAlignment="1" applyProtection="1">
      <alignment horizontal="center" vertical="center"/>
      <protection hidden="1"/>
    </xf>
    <xf numFmtId="0" fontId="8" fillId="0" borderId="38" xfId="1" applyFont="1" applyBorder="1" applyAlignment="1" applyProtection="1">
      <alignment horizontal="center" vertical="center"/>
      <protection hidden="1"/>
    </xf>
    <xf numFmtId="49" fontId="7" fillId="9" borderId="2" xfId="1" applyNumberFormat="1" applyFont="1" applyFill="1" applyBorder="1" applyAlignment="1" applyProtection="1">
      <alignment horizontal="center" vertical="center"/>
      <protection hidden="1"/>
    </xf>
    <xf numFmtId="1" fontId="7" fillId="9" borderId="2" xfId="1" applyNumberFormat="1" applyFont="1" applyFill="1" applyBorder="1" applyAlignment="1" applyProtection="1">
      <alignment horizontal="center" vertical="center"/>
      <protection hidden="1"/>
    </xf>
    <xf numFmtId="0" fontId="7" fillId="9" borderId="2" xfId="1" applyFont="1" applyFill="1" applyBorder="1" applyAlignment="1" applyProtection="1">
      <alignment horizontal="center" vertical="center"/>
      <protection hidden="1"/>
    </xf>
    <xf numFmtId="165" fontId="7" fillId="9" borderId="2" xfId="1" applyNumberFormat="1" applyFont="1" applyFill="1" applyBorder="1" applyAlignment="1" applyProtection="1">
      <alignment horizontal="right" vertical="center"/>
      <protection hidden="1"/>
    </xf>
    <xf numFmtId="0" fontId="21" fillId="4" borderId="2" xfId="1" applyFont="1" applyFill="1" applyBorder="1" applyAlignment="1" applyProtection="1">
      <alignment horizontal="center" vertical="center"/>
      <protection hidden="1"/>
    </xf>
    <xf numFmtId="166" fontId="21" fillId="4" borderId="2" xfId="1" applyNumberFormat="1" applyFont="1" applyFill="1" applyBorder="1" applyAlignment="1" applyProtection="1">
      <alignment horizontal="right" vertical="center"/>
      <protection hidden="1"/>
    </xf>
    <xf numFmtId="0" fontId="1" fillId="0" borderId="0" xfId="4" applyNumberFormat="1" applyFont="1" applyFill="1" applyBorder="1" applyAlignment="1" applyProtection="1">
      <alignment horizontal="center" vertical="center"/>
      <protection hidden="1"/>
    </xf>
    <xf numFmtId="0" fontId="1" fillId="0" borderId="0" xfId="1" applyAlignment="1" applyProtection="1">
      <alignment horizontal="center" vertical="center"/>
      <protection hidden="1"/>
    </xf>
    <xf numFmtId="0" fontId="1" fillId="0" borderId="0" xfId="1" applyAlignment="1" applyProtection="1">
      <alignment vertical="center" wrapText="1"/>
      <protection hidden="1"/>
    </xf>
    <xf numFmtId="0" fontId="1" fillId="0" borderId="0" xfId="1" applyAlignment="1" applyProtection="1">
      <alignment horizontal="left" vertical="center"/>
      <protection hidden="1"/>
    </xf>
    <xf numFmtId="0" fontId="1" fillId="0" borderId="0" xfId="1" applyAlignment="1" applyProtection="1">
      <alignment vertical="center"/>
      <protection hidden="1"/>
    </xf>
    <xf numFmtId="0" fontId="1" fillId="0" borderId="0" xfId="4" applyNumberFormat="1" applyFont="1" applyFill="1" applyBorder="1" applyAlignment="1" applyProtection="1">
      <alignment vertical="center"/>
      <protection hidden="1"/>
    </xf>
    <xf numFmtId="0" fontId="8" fillId="0" borderId="22" xfId="1" applyFont="1" applyBorder="1" applyAlignment="1" applyProtection="1">
      <alignment vertical="center" wrapText="1"/>
      <protection hidden="1"/>
    </xf>
    <xf numFmtId="0" fontId="8" fillId="0" borderId="29" xfId="1" applyFont="1" applyBorder="1" applyAlignment="1" applyProtection="1">
      <alignment vertical="center" wrapText="1"/>
      <protection hidden="1"/>
    </xf>
    <xf numFmtId="0" fontId="8" fillId="0" borderId="29" xfId="1" applyFont="1" applyBorder="1" applyAlignment="1" applyProtection="1">
      <alignment horizontal="center" vertical="center"/>
      <protection hidden="1"/>
    </xf>
    <xf numFmtId="0" fontId="8" fillId="0" borderId="23" xfId="1" applyFont="1" applyBorder="1" applyAlignment="1" applyProtection="1">
      <alignment vertical="center"/>
      <protection hidden="1"/>
    </xf>
    <xf numFmtId="0" fontId="9" fillId="0" borderId="0" xfId="1" applyFont="1" applyAlignment="1" applyProtection="1">
      <alignment vertical="center"/>
      <protection hidden="1"/>
    </xf>
    <xf numFmtId="0" fontId="1" fillId="0" borderId="0" xfId="4" applyNumberFormat="1" applyFont="1" applyFill="1" applyBorder="1" applyAlignment="1" applyProtection="1">
      <alignment horizontal="center" vertical="center" wrapText="1"/>
      <protection hidden="1"/>
    </xf>
    <xf numFmtId="0" fontId="8" fillId="0" borderId="10" xfId="1" applyFont="1" applyBorder="1" applyAlignment="1" applyProtection="1">
      <alignment vertical="center"/>
      <protection hidden="1"/>
    </xf>
    <xf numFmtId="0" fontId="8" fillId="0" borderId="0" xfId="1" applyFont="1" applyAlignment="1" applyProtection="1">
      <alignment vertical="center"/>
      <protection hidden="1"/>
    </xf>
    <xf numFmtId="0" fontId="9" fillId="0" borderId="0" xfId="1" applyFont="1" applyAlignment="1" applyProtection="1">
      <alignment vertical="center" wrapText="1"/>
      <protection hidden="1"/>
    </xf>
    <xf numFmtId="0" fontId="8" fillId="0" borderId="24" xfId="1" applyFont="1" applyBorder="1" applyAlignment="1" applyProtection="1">
      <alignment vertical="center"/>
      <protection hidden="1"/>
    </xf>
    <xf numFmtId="0" fontId="8" fillId="0" borderId="38" xfId="1" applyFont="1" applyBorder="1" applyAlignment="1" applyProtection="1">
      <alignment vertical="center"/>
      <protection hidden="1"/>
    </xf>
    <xf numFmtId="0" fontId="1" fillId="0" borderId="41" xfId="7" applyFont="1" applyBorder="1" applyAlignment="1" applyProtection="1">
      <alignment horizontal="center" vertical="center" wrapText="1"/>
      <protection hidden="1"/>
    </xf>
    <xf numFmtId="0" fontId="1" fillId="0" borderId="41" xfId="7" applyFont="1" applyBorder="1" applyAlignment="1" applyProtection="1">
      <alignment horizontal="left" vertical="center" wrapText="1"/>
      <protection hidden="1"/>
    </xf>
    <xf numFmtId="0" fontId="8" fillId="0" borderId="0" xfId="1" applyFont="1" applyAlignment="1" applyProtection="1">
      <alignment horizontal="left" vertical="center"/>
      <protection hidden="1"/>
    </xf>
    <xf numFmtId="0" fontId="8" fillId="0" borderId="0" xfId="1" applyFont="1" applyAlignment="1" applyProtection="1">
      <alignment horizontal="left" vertical="center" wrapText="1"/>
      <protection hidden="1"/>
    </xf>
    <xf numFmtId="0" fontId="8" fillId="0" borderId="0" xfId="2" applyNumberFormat="1" applyFont="1" applyFill="1" applyBorder="1" applyAlignment="1" applyProtection="1">
      <alignment horizontal="center" vertical="center"/>
      <protection hidden="1"/>
    </xf>
    <xf numFmtId="0" fontId="9" fillId="0" borderId="0" xfId="1" applyFont="1" applyAlignment="1" applyProtection="1">
      <alignment horizontal="left" vertical="center"/>
      <protection hidden="1"/>
    </xf>
    <xf numFmtId="0" fontId="9" fillId="0" borderId="2" xfId="1" applyFont="1" applyBorder="1" applyAlignment="1" applyProtection="1">
      <alignment horizontal="left" vertical="center" wrapText="1"/>
      <protection hidden="1"/>
    </xf>
    <xf numFmtId="0" fontId="26" fillId="0" borderId="29" xfId="1" applyFont="1" applyBorder="1" applyAlignment="1" applyProtection="1">
      <alignment horizontal="center" vertical="center"/>
      <protection hidden="1"/>
    </xf>
    <xf numFmtId="0" fontId="26" fillId="0" borderId="0" xfId="1" applyFont="1" applyAlignment="1" applyProtection="1">
      <alignment horizontal="center" vertical="center"/>
      <protection hidden="1"/>
    </xf>
    <xf numFmtId="16" fontId="22" fillId="0" borderId="2" xfId="1" applyNumberFormat="1" applyFont="1" applyBorder="1" applyAlignment="1" applyProtection="1">
      <alignment horizontal="center" vertical="center"/>
      <protection hidden="1"/>
    </xf>
    <xf numFmtId="3" fontId="18" fillId="4" borderId="1" xfId="9" applyNumberFormat="1" applyFont="1" applyFill="1" applyBorder="1" applyAlignment="1" applyProtection="1">
      <alignment horizontal="center" vertical="center"/>
      <protection hidden="1"/>
    </xf>
    <xf numFmtId="0" fontId="9" fillId="0" borderId="2" xfId="1" applyFont="1" applyBorder="1" applyAlignment="1" applyProtection="1">
      <alignment horizontal="center" vertical="center" wrapText="1"/>
      <protection hidden="1"/>
    </xf>
    <xf numFmtId="0" fontId="9" fillId="8" borderId="2" xfId="1" applyFont="1" applyFill="1" applyBorder="1" applyAlignment="1" applyProtection="1">
      <alignment horizontal="center" vertical="center" wrapText="1"/>
      <protection hidden="1"/>
    </xf>
    <xf numFmtId="0" fontId="9" fillId="9" borderId="2" xfId="1" applyFont="1" applyFill="1" applyBorder="1" applyAlignment="1" applyProtection="1">
      <alignment horizontal="center" vertical="center" wrapText="1"/>
      <protection hidden="1"/>
    </xf>
    <xf numFmtId="0" fontId="9" fillId="2" borderId="2" xfId="1" applyFont="1" applyFill="1" applyBorder="1" applyAlignment="1" applyProtection="1">
      <alignment horizontal="center" vertical="center" wrapText="1"/>
      <protection hidden="1"/>
    </xf>
    <xf numFmtId="0" fontId="9" fillId="0" borderId="2" xfId="1" quotePrefix="1" applyFont="1" applyBorder="1" applyAlignment="1" applyProtection="1">
      <alignment horizontal="center" vertical="center" wrapText="1"/>
      <protection hidden="1"/>
    </xf>
    <xf numFmtId="16" fontId="9" fillId="0" borderId="2" xfId="1" quotePrefix="1" applyNumberFormat="1" applyFont="1" applyBorder="1" applyAlignment="1" applyProtection="1">
      <alignment horizontal="center" vertical="center" wrapText="1"/>
      <protection hidden="1"/>
    </xf>
    <xf numFmtId="0" fontId="7" fillId="9" borderId="2" xfId="1" applyFont="1" applyFill="1" applyBorder="1" applyAlignment="1" applyProtection="1">
      <alignment horizontal="left" vertical="center" wrapText="1"/>
      <protection hidden="1"/>
    </xf>
    <xf numFmtId="0" fontId="7" fillId="0" borderId="2" xfId="1" applyFont="1" applyBorder="1" applyAlignment="1" applyProtection="1">
      <alignment horizontal="left" vertical="center" wrapText="1"/>
      <protection hidden="1"/>
    </xf>
    <xf numFmtId="0" fontId="19" fillId="4" borderId="2" xfId="1" applyFont="1" applyFill="1" applyBorder="1" applyAlignment="1" applyProtection="1">
      <alignment horizontal="left" vertical="center" wrapText="1"/>
      <protection hidden="1"/>
    </xf>
    <xf numFmtId="0" fontId="18" fillId="4" borderId="2" xfId="1" applyFont="1" applyFill="1" applyBorder="1" applyAlignment="1" applyProtection="1">
      <alignment horizontal="left" vertical="center" wrapText="1"/>
      <protection hidden="1"/>
    </xf>
    <xf numFmtId="0" fontId="7" fillId="0" borderId="8" xfId="1" applyFont="1" applyBorder="1" applyAlignment="1" applyProtection="1">
      <alignment horizontal="left" vertical="center" wrapText="1"/>
      <protection hidden="1"/>
    </xf>
    <xf numFmtId="0" fontId="17" fillId="0" borderId="2" xfId="1" applyFont="1" applyBorder="1" applyAlignment="1" applyProtection="1">
      <alignment horizontal="left" vertical="center" wrapText="1"/>
      <protection hidden="1"/>
    </xf>
    <xf numFmtId="0" fontId="25" fillId="0" borderId="0" xfId="0" applyFont="1" applyAlignment="1" applyProtection="1">
      <alignment horizontal="left" wrapText="1"/>
      <protection hidden="1"/>
    </xf>
    <xf numFmtId="0" fontId="14" fillId="0" borderId="0" xfId="0" applyFont="1" applyAlignment="1" applyProtection="1">
      <alignment horizontal="left" wrapText="1"/>
      <protection hidden="1"/>
    </xf>
    <xf numFmtId="0" fontId="0" fillId="0" borderId="0" xfId="0" applyAlignment="1" applyProtection="1">
      <alignment horizontal="left" wrapText="1"/>
      <protection hidden="1"/>
    </xf>
    <xf numFmtId="0" fontId="21" fillId="4" borderId="2" xfId="1" applyFont="1" applyFill="1" applyBorder="1" applyAlignment="1" applyProtection="1">
      <alignment horizontal="left" vertical="center" wrapText="1"/>
      <protection hidden="1"/>
    </xf>
    <xf numFmtId="0" fontId="22" fillId="0" borderId="8" xfId="1" applyFont="1" applyBorder="1" applyAlignment="1" applyProtection="1">
      <alignment horizontal="left" vertical="center" wrapText="1"/>
      <protection hidden="1"/>
    </xf>
    <xf numFmtId="0" fontId="20" fillId="4" borderId="2" xfId="1" applyFont="1" applyFill="1" applyBorder="1" applyAlignment="1" applyProtection="1">
      <alignment horizontal="left" vertical="center" wrapText="1"/>
      <protection hidden="1"/>
    </xf>
    <xf numFmtId="0" fontId="23" fillId="0" borderId="9" xfId="1" applyFont="1" applyBorder="1" applyAlignment="1" applyProtection="1">
      <alignment vertical="center" wrapText="1"/>
      <protection hidden="1"/>
    </xf>
    <xf numFmtId="0" fontId="7" fillId="9" borderId="2" xfId="1" applyFont="1" applyFill="1" applyBorder="1" applyAlignment="1" applyProtection="1">
      <alignment horizontal="right" vertical="center"/>
      <protection hidden="1"/>
    </xf>
    <xf numFmtId="0" fontId="22" fillId="0" borderId="2" xfId="1" quotePrefix="1" applyFont="1" applyBorder="1" applyAlignment="1" applyProtection="1">
      <alignment horizontal="center" vertical="center"/>
      <protection hidden="1"/>
    </xf>
    <xf numFmtId="44" fontId="21" fillId="4" borderId="2" xfId="8" applyFont="1" applyFill="1" applyBorder="1" applyAlignment="1" applyProtection="1">
      <alignment horizontal="right" vertical="center"/>
      <protection hidden="1"/>
    </xf>
    <xf numFmtId="0" fontId="22" fillId="0" borderId="2" xfId="1" applyFont="1" applyBorder="1" applyAlignment="1" applyProtection="1">
      <alignment horizontal="left" vertical="center"/>
      <protection hidden="1"/>
    </xf>
    <xf numFmtId="0" fontId="17" fillId="0" borderId="2" xfId="1" applyFont="1" applyBorder="1" applyAlignment="1" applyProtection="1">
      <alignment horizontal="left" vertical="center"/>
      <protection hidden="1"/>
    </xf>
    <xf numFmtId="49" fontId="7" fillId="9" borderId="2" xfId="1" applyNumberFormat="1" applyFont="1" applyFill="1" applyBorder="1" applyAlignment="1" applyProtection="1">
      <alignment horizontal="left" vertical="top"/>
      <protection hidden="1"/>
    </xf>
    <xf numFmtId="165" fontId="7" fillId="5" borderId="2" xfId="1" applyNumberFormat="1" applyFont="1" applyFill="1" applyBorder="1" applyAlignment="1" applyProtection="1">
      <alignment horizontal="right" vertical="center"/>
      <protection hidden="1"/>
    </xf>
    <xf numFmtId="49" fontId="7" fillId="5" borderId="2" xfId="1" applyNumberFormat="1" applyFont="1" applyFill="1" applyBorder="1" applyAlignment="1" applyProtection="1">
      <alignment horizontal="left" vertical="top"/>
      <protection hidden="1"/>
    </xf>
    <xf numFmtId="49" fontId="17" fillId="5" borderId="2" xfId="1" applyNumberFormat="1" applyFont="1" applyFill="1" applyBorder="1" applyAlignment="1" applyProtection="1">
      <alignment horizontal="left" vertical="top"/>
      <protection hidden="1"/>
    </xf>
    <xf numFmtId="165" fontId="7" fillId="5" borderId="2" xfId="1" applyNumberFormat="1" applyFont="1" applyFill="1" applyBorder="1" applyAlignment="1" applyProtection="1">
      <alignment horizontal="right" vertical="center"/>
      <protection locked="0" hidden="1"/>
    </xf>
    <xf numFmtId="165" fontId="19" fillId="4" borderId="2" xfId="1" applyNumberFormat="1" applyFont="1" applyFill="1" applyBorder="1" applyAlignment="1" applyProtection="1">
      <alignment horizontal="right" vertical="center"/>
      <protection locked="0" hidden="1"/>
    </xf>
    <xf numFmtId="165" fontId="7" fillId="9" borderId="2" xfId="1" applyNumberFormat="1" applyFont="1" applyFill="1" applyBorder="1" applyAlignment="1" applyProtection="1">
      <alignment horizontal="right" vertical="center"/>
      <protection locked="0" hidden="1"/>
    </xf>
    <xf numFmtId="49" fontId="7" fillId="5" borderId="2" xfId="1" applyNumberFormat="1" applyFont="1" applyFill="1" applyBorder="1" applyAlignment="1" applyProtection="1">
      <alignment horizontal="left" vertical="top"/>
      <protection locked="0" hidden="1"/>
    </xf>
    <xf numFmtId="4" fontId="19" fillId="4" borderId="2" xfId="1" applyNumberFormat="1" applyFont="1" applyFill="1" applyBorder="1" applyAlignment="1" applyProtection="1">
      <alignment horizontal="right" vertical="center"/>
      <protection locked="0" hidden="1"/>
    </xf>
    <xf numFmtId="49" fontId="7" fillId="9" borderId="2" xfId="1" applyNumberFormat="1" applyFont="1" applyFill="1" applyBorder="1" applyAlignment="1" applyProtection="1">
      <alignment horizontal="left" vertical="top"/>
      <protection locked="0" hidden="1"/>
    </xf>
    <xf numFmtId="166" fontId="22" fillId="5" borderId="2" xfId="1" applyNumberFormat="1" applyFont="1" applyFill="1" applyBorder="1" applyAlignment="1" applyProtection="1">
      <alignment horizontal="right" vertical="center"/>
      <protection hidden="1"/>
    </xf>
    <xf numFmtId="49" fontId="22" fillId="5" borderId="2" xfId="1" applyNumberFormat="1" applyFont="1" applyFill="1" applyBorder="1" applyAlignment="1" applyProtection="1">
      <alignment horizontal="left" vertical="top"/>
      <protection hidden="1"/>
    </xf>
    <xf numFmtId="0" fontId="22" fillId="5" borderId="2" xfId="1" applyFont="1" applyFill="1" applyBorder="1" applyAlignment="1" applyProtection="1">
      <alignment horizontal="left" vertical="top"/>
      <protection hidden="1"/>
    </xf>
    <xf numFmtId="166" fontId="22" fillId="5" borderId="2" xfId="1" applyNumberFormat="1" applyFont="1" applyFill="1" applyBorder="1" applyAlignment="1" applyProtection="1">
      <alignment horizontal="right" vertical="center"/>
      <protection locked="0" hidden="1"/>
    </xf>
    <xf numFmtId="4" fontId="21" fillId="4" borderId="2" xfId="1" applyNumberFormat="1" applyFont="1" applyFill="1" applyBorder="1" applyAlignment="1" applyProtection="1">
      <alignment horizontal="right" vertical="center"/>
      <protection locked="0" hidden="1"/>
    </xf>
    <xf numFmtId="0" fontId="7" fillId="9" borderId="2" xfId="1" applyFont="1" applyFill="1" applyBorder="1" applyAlignment="1" applyProtection="1">
      <alignment horizontal="right" vertical="center"/>
      <protection locked="0" hidden="1"/>
    </xf>
    <xf numFmtId="0" fontId="21" fillId="4" borderId="2" xfId="1" applyFont="1" applyFill="1" applyBorder="1" applyAlignment="1" applyProtection="1">
      <alignment horizontal="right" vertical="center"/>
      <protection locked="0" hidden="1"/>
    </xf>
    <xf numFmtId="49" fontId="22" fillId="5" borderId="2" xfId="1" applyNumberFormat="1" applyFont="1" applyFill="1" applyBorder="1" applyAlignment="1" applyProtection="1">
      <alignment horizontal="left" vertical="top"/>
      <protection locked="0" hidden="1"/>
    </xf>
    <xf numFmtId="0" fontId="22" fillId="5" borderId="2" xfId="1" applyFont="1" applyFill="1" applyBorder="1" applyAlignment="1" applyProtection="1">
      <alignment horizontal="left" vertical="top"/>
      <protection locked="0" hidden="1"/>
    </xf>
    <xf numFmtId="0" fontId="7" fillId="9" borderId="2" xfId="1" applyFont="1" applyFill="1" applyBorder="1" applyAlignment="1" applyProtection="1">
      <alignment horizontal="left" vertical="top"/>
      <protection locked="0" hidden="1"/>
    </xf>
    <xf numFmtId="0" fontId="7" fillId="0" borderId="18" xfId="3" applyFont="1" applyBorder="1" applyAlignment="1" applyProtection="1">
      <alignment horizontal="center" vertical="center"/>
      <protection hidden="1"/>
    </xf>
    <xf numFmtId="0" fontId="7" fillId="0" borderId="32" xfId="3" applyFont="1" applyBorder="1" applyAlignment="1" applyProtection="1">
      <alignment horizontal="center" vertical="center"/>
      <protection hidden="1"/>
    </xf>
    <xf numFmtId="0" fontId="7" fillId="0" borderId="33" xfId="3" applyFont="1" applyBorder="1" applyAlignment="1" applyProtection="1">
      <alignment horizontal="center" vertical="center"/>
      <protection hidden="1"/>
    </xf>
    <xf numFmtId="0" fontId="7" fillId="0" borderId="34" xfId="3" applyFont="1" applyBorder="1" applyAlignment="1" applyProtection="1">
      <alignment horizontal="center" vertical="center"/>
      <protection hidden="1"/>
    </xf>
    <xf numFmtId="49" fontId="7" fillId="0" borderId="36" xfId="3" applyNumberFormat="1" applyFont="1" applyBorder="1" applyAlignment="1" applyProtection="1">
      <alignment horizontal="center" vertical="center"/>
      <protection hidden="1"/>
    </xf>
    <xf numFmtId="0" fontId="7" fillId="0" borderId="2" xfId="3" applyFont="1" applyBorder="1" applyAlignment="1" applyProtection="1">
      <alignment horizontal="center" vertical="center"/>
      <protection hidden="1"/>
    </xf>
    <xf numFmtId="49" fontId="7" fillId="0" borderId="8" xfId="3" applyNumberFormat="1" applyFont="1" applyBorder="1" applyAlignment="1" applyProtection="1">
      <alignment vertical="center" wrapText="1"/>
      <protection hidden="1"/>
    </xf>
    <xf numFmtId="44" fontId="7" fillId="5" borderId="2" xfId="8" applyFont="1" applyFill="1" applyBorder="1" applyAlignment="1" applyProtection="1">
      <alignment horizontal="right" vertical="center"/>
      <protection hidden="1"/>
    </xf>
    <xf numFmtId="44" fontId="7" fillId="0" borderId="9" xfId="8" applyFont="1" applyBorder="1" applyAlignment="1" applyProtection="1">
      <alignment horizontal="right" vertical="center"/>
      <protection hidden="1"/>
    </xf>
    <xf numFmtId="44" fontId="7" fillId="0" borderId="35" xfId="8" applyFont="1" applyBorder="1" applyAlignment="1" applyProtection="1">
      <alignment horizontal="right" vertical="center"/>
      <protection hidden="1"/>
    </xf>
    <xf numFmtId="0" fontId="18" fillId="4" borderId="10" xfId="3" applyFont="1" applyFill="1" applyBorder="1" applyAlignment="1" applyProtection="1">
      <alignment horizontal="center" vertical="center"/>
      <protection hidden="1"/>
    </xf>
    <xf numFmtId="0" fontId="18" fillId="4" borderId="0" xfId="3" applyFont="1" applyFill="1" applyAlignment="1" applyProtection="1">
      <alignment horizontal="center" vertical="center"/>
      <protection hidden="1"/>
    </xf>
    <xf numFmtId="0" fontId="18" fillId="4" borderId="0" xfId="3" applyFont="1" applyFill="1" applyAlignment="1" applyProtection="1">
      <alignment horizontal="right" vertical="center" wrapText="1"/>
      <protection hidden="1"/>
    </xf>
    <xf numFmtId="4" fontId="18" fillId="4" borderId="18" xfId="3" applyNumberFormat="1" applyFont="1" applyFill="1" applyBorder="1" applyAlignment="1" applyProtection="1">
      <alignment horizontal="right" vertical="center"/>
      <protection hidden="1"/>
    </xf>
    <xf numFmtId="166" fontId="18" fillId="4" borderId="32" xfId="3" applyNumberFormat="1" applyFont="1" applyFill="1" applyBorder="1" applyAlignment="1" applyProtection="1">
      <alignment horizontal="right" vertical="center"/>
      <protection hidden="1"/>
    </xf>
    <xf numFmtId="4" fontId="18" fillId="4" borderId="0" xfId="3" applyNumberFormat="1" applyFont="1" applyFill="1" applyAlignment="1" applyProtection="1">
      <alignment horizontal="right" vertical="center"/>
      <protection hidden="1"/>
    </xf>
    <xf numFmtId="0" fontId="7" fillId="0" borderId="37" xfId="3" applyFont="1" applyBorder="1" applyAlignment="1" applyProtection="1">
      <alignment horizontal="center" vertical="center"/>
      <protection hidden="1"/>
    </xf>
    <xf numFmtId="0" fontId="7" fillId="0" borderId="25" xfId="3" applyFont="1" applyBorder="1" applyAlignment="1" applyProtection="1">
      <alignment horizontal="center" vertical="center"/>
      <protection hidden="1"/>
    </xf>
    <xf numFmtId="0" fontId="7" fillId="0" borderId="25" xfId="3" applyFont="1" applyBorder="1" applyAlignment="1" applyProtection="1">
      <alignment vertical="center" wrapText="1"/>
      <protection hidden="1"/>
    </xf>
    <xf numFmtId="4" fontId="7" fillId="0" borderId="25" xfId="3" applyNumberFormat="1" applyFont="1" applyBorder="1" applyAlignment="1" applyProtection="1">
      <alignment horizontal="right" vertical="center"/>
      <protection hidden="1"/>
    </xf>
    <xf numFmtId="4" fontId="7" fillId="0" borderId="34" xfId="3" applyNumberFormat="1" applyFont="1" applyBorder="1" applyAlignment="1" applyProtection="1">
      <alignment horizontal="right" vertical="center"/>
      <protection hidden="1"/>
    </xf>
    <xf numFmtId="3" fontId="7" fillId="0" borderId="20" xfId="3" applyNumberFormat="1" applyFont="1" applyBorder="1" applyAlignment="1" applyProtection="1">
      <alignment horizontal="center" vertical="center"/>
      <protection hidden="1"/>
    </xf>
    <xf numFmtId="0" fontId="7" fillId="0" borderId="6" xfId="3" applyFont="1" applyBorder="1" applyAlignment="1" applyProtection="1">
      <alignment horizontal="center" vertical="center"/>
      <protection hidden="1"/>
    </xf>
    <xf numFmtId="4" fontId="7" fillId="0" borderId="6" xfId="3" applyNumberFormat="1" applyFont="1" applyBorder="1" applyAlignment="1" applyProtection="1">
      <alignment vertical="center" wrapText="1"/>
      <protection hidden="1"/>
    </xf>
    <xf numFmtId="166" fontId="7" fillId="0" borderId="6" xfId="3" applyNumberFormat="1" applyFont="1" applyBorder="1" applyAlignment="1" applyProtection="1">
      <alignment horizontal="right" vertical="center"/>
      <protection hidden="1"/>
    </xf>
    <xf numFmtId="4" fontId="7" fillId="10" borderId="6" xfId="3" applyNumberFormat="1" applyFont="1" applyFill="1" applyBorder="1" applyAlignment="1" applyProtection="1">
      <alignment horizontal="right" vertical="center"/>
      <protection hidden="1"/>
    </xf>
    <xf numFmtId="166" fontId="7" fillId="0" borderId="21" xfId="3" applyNumberFormat="1" applyFont="1" applyBorder="1" applyAlignment="1" applyProtection="1">
      <alignment horizontal="right" vertical="center"/>
      <protection hidden="1"/>
    </xf>
    <xf numFmtId="44" fontId="7" fillId="9" borderId="2" xfId="8" applyFont="1" applyFill="1" applyBorder="1" applyAlignment="1" applyProtection="1">
      <alignment horizontal="right" vertical="center"/>
      <protection hidden="1"/>
    </xf>
    <xf numFmtId="44" fontId="7" fillId="9" borderId="9" xfId="8" applyFont="1" applyFill="1" applyBorder="1" applyAlignment="1" applyProtection="1">
      <alignment horizontal="right" vertical="center"/>
      <protection hidden="1"/>
    </xf>
    <xf numFmtId="49" fontId="7" fillId="0" borderId="20" xfId="3" applyNumberFormat="1" applyFont="1" applyBorder="1" applyAlignment="1" applyProtection="1">
      <alignment horizontal="center" vertical="center"/>
      <protection hidden="1"/>
    </xf>
    <xf numFmtId="0" fontId="8" fillId="0" borderId="2" xfId="4" applyNumberFormat="1" applyFont="1" applyFill="1" applyBorder="1" applyAlignment="1" applyProtection="1">
      <alignment horizontal="center" vertical="center" wrapText="1"/>
      <protection hidden="1"/>
    </xf>
    <xf numFmtId="0" fontId="8" fillId="0" borderId="0" xfId="1" applyFont="1" applyAlignment="1" applyProtection="1">
      <alignment vertical="center" wrapText="1"/>
      <protection hidden="1"/>
    </xf>
    <xf numFmtId="0" fontId="9" fillId="0" borderId="2" xfId="4" applyNumberFormat="1" applyFont="1" applyFill="1" applyBorder="1" applyAlignment="1" applyProtection="1">
      <alignment horizontal="center" vertical="center" wrapText="1"/>
      <protection hidden="1"/>
    </xf>
    <xf numFmtId="0" fontId="8" fillId="15" borderId="2" xfId="1" applyFont="1" applyFill="1" applyBorder="1" applyAlignment="1" applyProtection="1">
      <alignment horizontal="center" vertical="center" wrapText="1"/>
      <protection hidden="1"/>
    </xf>
    <xf numFmtId="0" fontId="8" fillId="15" borderId="2" xfId="1" applyFont="1" applyFill="1" applyBorder="1" applyAlignment="1" applyProtection="1">
      <alignment vertical="center" wrapText="1"/>
      <protection hidden="1"/>
    </xf>
    <xf numFmtId="0" fontId="8" fillId="15" borderId="2" xfId="4" applyNumberFormat="1" applyFont="1" applyFill="1" applyBorder="1" applyAlignment="1" applyProtection="1">
      <alignment horizontal="center" vertical="center" wrapText="1"/>
      <protection hidden="1"/>
    </xf>
    <xf numFmtId="0" fontId="8" fillId="15" borderId="2" xfId="1" applyFont="1" applyFill="1" applyBorder="1" applyAlignment="1" applyProtection="1">
      <alignment horizontal="left" vertical="center" wrapText="1"/>
      <protection hidden="1"/>
    </xf>
    <xf numFmtId="16" fontId="8" fillId="15" borderId="2" xfId="1" quotePrefix="1" applyNumberFormat="1" applyFont="1" applyFill="1" applyBorder="1" applyAlignment="1" applyProtection="1">
      <alignment horizontal="center" vertical="center" wrapText="1"/>
      <protection hidden="1"/>
    </xf>
    <xf numFmtId="0" fontId="10" fillId="4" borderId="2" xfId="1" applyFont="1" applyFill="1" applyBorder="1" applyAlignment="1" applyProtection="1">
      <alignment horizontal="left" vertical="center"/>
      <protection hidden="1"/>
    </xf>
    <xf numFmtId="0" fontId="7" fillId="0" borderId="36" xfId="3" applyFont="1" applyBorder="1" applyAlignment="1" applyProtection="1">
      <alignment horizontal="center" vertical="center"/>
      <protection hidden="1"/>
    </xf>
    <xf numFmtId="0" fontId="7" fillId="0" borderId="8" xfId="3" applyFont="1" applyBorder="1" applyAlignment="1" applyProtection="1">
      <alignment vertical="center" wrapText="1"/>
      <protection hidden="1"/>
    </xf>
    <xf numFmtId="14" fontId="9" fillId="0" borderId="2" xfId="1" quotePrefix="1" applyNumberFormat="1" applyFont="1" applyBorder="1" applyAlignment="1" applyProtection="1">
      <alignment horizontal="center" vertical="center" wrapText="1"/>
      <protection hidden="1"/>
    </xf>
    <xf numFmtId="0" fontId="0" fillId="0" borderId="0" xfId="0" applyAlignment="1" applyProtection="1">
      <alignment vertical="center"/>
      <protection hidden="1"/>
    </xf>
    <xf numFmtId="0" fontId="0" fillId="0" borderId="0" xfId="0" applyAlignment="1" applyProtection="1">
      <alignment horizontal="center" vertical="center"/>
      <protection hidden="1"/>
    </xf>
    <xf numFmtId="0" fontId="0" fillId="0" borderId="0" xfId="0" applyAlignment="1" applyProtection="1">
      <alignment horizontal="center" vertical="center" wrapText="1"/>
      <protection hidden="1"/>
    </xf>
    <xf numFmtId="0" fontId="10" fillId="4" borderId="42" xfId="0" applyFont="1" applyFill="1" applyBorder="1" applyAlignment="1" applyProtection="1">
      <alignment vertical="center"/>
      <protection hidden="1"/>
    </xf>
    <xf numFmtId="0" fontId="10" fillId="4" borderId="1" xfId="0" applyFont="1" applyFill="1" applyBorder="1" applyAlignment="1" applyProtection="1">
      <alignment vertical="center"/>
      <protection hidden="1"/>
    </xf>
    <xf numFmtId="0" fontId="10" fillId="4" borderId="8" xfId="0" applyFont="1" applyFill="1" applyBorder="1" applyAlignment="1" applyProtection="1">
      <alignment horizontal="center" vertical="center"/>
      <protection hidden="1"/>
    </xf>
    <xf numFmtId="0" fontId="9" fillId="0" borderId="10" xfId="0" applyFont="1" applyBorder="1" applyAlignment="1" applyProtection="1">
      <alignment horizontal="center" vertical="center"/>
      <protection hidden="1"/>
    </xf>
    <xf numFmtId="0" fontId="9" fillId="0" borderId="26" xfId="0" applyFont="1" applyBorder="1" applyAlignment="1" applyProtection="1">
      <alignment horizontal="center" vertical="center" wrapText="1"/>
      <protection hidden="1"/>
    </xf>
    <xf numFmtId="0" fontId="27" fillId="0" borderId="0" xfId="0" applyFont="1" applyAlignment="1" applyProtection="1">
      <alignment vertical="center"/>
      <protection hidden="1"/>
    </xf>
    <xf numFmtId="0" fontId="28" fillId="0" borderId="8" xfId="0" applyFont="1" applyBorder="1" applyAlignment="1" applyProtection="1">
      <alignment horizontal="center" vertical="center"/>
      <protection hidden="1"/>
    </xf>
    <xf numFmtId="0" fontId="0" fillId="0" borderId="2" xfId="0" applyBorder="1" applyAlignment="1" applyProtection="1">
      <alignment horizontal="center" vertical="center"/>
      <protection hidden="1"/>
    </xf>
    <xf numFmtId="0" fontId="10" fillId="4" borderId="3" xfId="0" applyFont="1" applyFill="1" applyBorder="1" applyAlignment="1" applyProtection="1">
      <alignment horizontal="left" vertical="center" wrapText="1"/>
      <protection hidden="1"/>
    </xf>
    <xf numFmtId="0" fontId="10" fillId="4" borderId="43" xfId="0" applyFont="1" applyFill="1" applyBorder="1" applyAlignment="1" applyProtection="1">
      <alignment horizontal="center" vertical="center"/>
      <protection hidden="1"/>
    </xf>
    <xf numFmtId="0" fontId="10" fillId="4" borderId="44" xfId="1" applyFont="1" applyFill="1" applyBorder="1" applyAlignment="1" applyProtection="1">
      <alignment horizontal="left" vertical="center"/>
      <protection hidden="1"/>
    </xf>
    <xf numFmtId="0" fontId="10" fillId="4" borderId="40" xfId="0" applyFont="1" applyFill="1" applyBorder="1" applyAlignment="1" applyProtection="1">
      <alignment vertical="center"/>
      <protection hidden="1"/>
    </xf>
    <xf numFmtId="0" fontId="10" fillId="4" borderId="45" xfId="0" applyFont="1" applyFill="1" applyBorder="1" applyAlignment="1" applyProtection="1">
      <alignment horizontal="center" vertical="center"/>
      <protection hidden="1"/>
    </xf>
    <xf numFmtId="0" fontId="10" fillId="4" borderId="46" xfId="0" applyFont="1" applyFill="1" applyBorder="1" applyAlignment="1" applyProtection="1">
      <alignment horizontal="left" vertical="center" wrapText="1"/>
      <protection hidden="1"/>
    </xf>
    <xf numFmtId="0" fontId="9" fillId="0" borderId="0" xfId="0" applyFont="1" applyAlignment="1" applyProtection="1">
      <alignment horizontal="center" vertical="center"/>
      <protection hidden="1"/>
    </xf>
    <xf numFmtId="0" fontId="28" fillId="0" borderId="36" xfId="0" applyFont="1" applyBorder="1" applyAlignment="1" applyProtection="1">
      <alignment vertical="center"/>
      <protection hidden="1"/>
    </xf>
    <xf numFmtId="0" fontId="28" fillId="0" borderId="35" xfId="0" applyFont="1" applyBorder="1" applyAlignment="1" applyProtection="1">
      <alignment horizontal="center" vertical="center"/>
      <protection hidden="1"/>
    </xf>
    <xf numFmtId="0" fontId="0" fillId="0" borderId="1" xfId="0" applyBorder="1" applyAlignment="1" applyProtection="1">
      <alignment vertical="center"/>
      <protection hidden="1"/>
    </xf>
    <xf numFmtId="9" fontId="9" fillId="5" borderId="3" xfId="4" applyFont="1" applyFill="1" applyBorder="1" applyAlignment="1" applyProtection="1">
      <alignment horizontal="center" vertical="center"/>
      <protection locked="0" hidden="1"/>
    </xf>
    <xf numFmtId="0" fontId="29" fillId="0" borderId="0" xfId="0" applyFont="1" applyProtection="1">
      <protection hidden="1"/>
    </xf>
    <xf numFmtId="0" fontId="29" fillId="0" borderId="4" xfId="0" applyFont="1" applyBorder="1" applyProtection="1">
      <protection hidden="1"/>
    </xf>
    <xf numFmtId="0" fontId="29" fillId="0" borderId="11" xfId="0" applyFont="1" applyBorder="1" applyProtection="1">
      <protection hidden="1"/>
    </xf>
    <xf numFmtId="0" fontId="29" fillId="0" borderId="12" xfId="0" applyFont="1" applyBorder="1" applyProtection="1">
      <protection hidden="1"/>
    </xf>
    <xf numFmtId="0" fontId="29" fillId="0" borderId="5" xfId="0" applyFont="1" applyBorder="1" applyProtection="1">
      <protection hidden="1"/>
    </xf>
    <xf numFmtId="0" fontId="29" fillId="0" borderId="13" xfId="0" applyFont="1" applyBorder="1" applyProtection="1">
      <protection hidden="1"/>
    </xf>
    <xf numFmtId="0" fontId="30" fillId="0" borderId="5" xfId="0" applyFont="1" applyBorder="1" applyAlignment="1" applyProtection="1">
      <alignment vertical="center" wrapText="1"/>
      <protection hidden="1"/>
    </xf>
    <xf numFmtId="0" fontId="30" fillId="0" borderId="0" xfId="0" applyFont="1" applyAlignment="1" applyProtection="1">
      <alignment vertical="center" wrapText="1"/>
      <protection hidden="1"/>
    </xf>
    <xf numFmtId="0" fontId="30" fillId="0" borderId="13" xfId="0" applyFont="1" applyBorder="1" applyAlignment="1" applyProtection="1">
      <alignment vertical="center" wrapText="1"/>
      <protection hidden="1"/>
    </xf>
    <xf numFmtId="0" fontId="32" fillId="0" borderId="5" xfId="0" applyFont="1" applyBorder="1" applyAlignment="1" applyProtection="1">
      <alignment vertical="center" wrapText="1"/>
      <protection hidden="1"/>
    </xf>
    <xf numFmtId="0" fontId="32" fillId="0" borderId="0" xfId="0" applyFont="1" applyAlignment="1" applyProtection="1">
      <alignment vertical="center" wrapText="1"/>
      <protection hidden="1"/>
    </xf>
    <xf numFmtId="0" fontId="32" fillId="0" borderId="13" xfId="0" applyFont="1" applyBorder="1" applyAlignment="1" applyProtection="1">
      <alignment vertical="center" wrapText="1"/>
      <protection hidden="1"/>
    </xf>
    <xf numFmtId="0" fontId="34" fillId="0" borderId="0" xfId="0" applyFont="1" applyAlignment="1" applyProtection="1">
      <alignment horizontal="left" vertical="center"/>
      <protection hidden="1"/>
    </xf>
    <xf numFmtId="0" fontId="35" fillId="0" borderId="0" xfId="0" applyFont="1" applyProtection="1">
      <protection hidden="1"/>
    </xf>
    <xf numFmtId="0" fontId="36" fillId="0" borderId="0" xfId="0" applyFont="1" applyAlignment="1" applyProtection="1">
      <alignment horizontal="right"/>
      <protection hidden="1"/>
    </xf>
    <xf numFmtId="49" fontId="37" fillId="0" borderId="0" xfId="0" applyNumberFormat="1" applyFont="1" applyAlignment="1" applyProtection="1">
      <alignment horizontal="center"/>
      <protection hidden="1"/>
    </xf>
    <xf numFmtId="0" fontId="29" fillId="0" borderId="14" xfId="0" applyFont="1" applyBorder="1" applyProtection="1">
      <protection hidden="1"/>
    </xf>
    <xf numFmtId="0" fontId="29" fillId="0" borderId="15" xfId="0" applyFont="1" applyBorder="1" applyProtection="1">
      <protection hidden="1"/>
    </xf>
    <xf numFmtId="0" fontId="29" fillId="0" borderId="16" xfId="0" applyFont="1" applyBorder="1" applyProtection="1">
      <protection hidden="1"/>
    </xf>
    <xf numFmtId="0" fontId="39" fillId="0" borderId="5" xfId="0" applyFont="1" applyBorder="1" applyProtection="1">
      <protection hidden="1"/>
    </xf>
    <xf numFmtId="0" fontId="40" fillId="0" borderId="0" xfId="0" applyFont="1" applyProtection="1">
      <protection hidden="1"/>
    </xf>
    <xf numFmtId="0" fontId="41" fillId="0" borderId="0" xfId="0" applyFont="1" applyProtection="1">
      <protection hidden="1"/>
    </xf>
    <xf numFmtId="0" fontId="39" fillId="0" borderId="13" xfId="0" applyFont="1" applyBorder="1" applyProtection="1">
      <protection hidden="1"/>
    </xf>
    <xf numFmtId="0" fontId="39" fillId="0" borderId="0" xfId="0" applyFont="1" applyProtection="1">
      <protection hidden="1"/>
    </xf>
    <xf numFmtId="0" fontId="39" fillId="0" borderId="0" xfId="0" applyFont="1" applyAlignment="1" applyProtection="1">
      <alignment vertical="center"/>
      <protection hidden="1"/>
    </xf>
    <xf numFmtId="0" fontId="43" fillId="0" borderId="13" xfId="0" applyFont="1" applyBorder="1" applyAlignment="1" applyProtection="1">
      <alignment vertical="center"/>
      <protection hidden="1"/>
    </xf>
    <xf numFmtId="0" fontId="0" fillId="0" borderId="0" xfId="0" applyAlignment="1">
      <alignment vertical="top" wrapText="1"/>
    </xf>
    <xf numFmtId="0" fontId="47" fillId="0" borderId="0" xfId="0" applyFont="1" applyAlignment="1">
      <alignment horizontal="justify" vertical="top" wrapText="1"/>
    </xf>
    <xf numFmtId="0" fontId="14" fillId="0" borderId="0" xfId="0" applyFont="1" applyAlignment="1">
      <alignment horizontal="justify" vertical="top" wrapText="1"/>
    </xf>
    <xf numFmtId="0" fontId="0" fillId="0" borderId="2" xfId="0" applyBorder="1" applyAlignment="1">
      <alignment horizontal="justify" vertical="top" wrapText="1"/>
    </xf>
    <xf numFmtId="0" fontId="27" fillId="9" borderId="2" xfId="0" applyFont="1" applyFill="1" applyBorder="1" applyAlignment="1">
      <alignment horizontal="center" vertical="top" wrapText="1"/>
    </xf>
    <xf numFmtId="0" fontId="27" fillId="9" borderId="2" xfId="0" applyFont="1" applyFill="1" applyBorder="1" applyAlignment="1">
      <alignment vertical="top" wrapText="1"/>
    </xf>
    <xf numFmtId="0" fontId="0" fillId="0" borderId="2" xfId="0" applyBorder="1" applyAlignment="1">
      <alignment horizontal="center" vertical="top" wrapText="1"/>
    </xf>
    <xf numFmtId="0" fontId="0" fillId="0" borderId="2" xfId="0" applyBorder="1" applyAlignment="1">
      <alignment vertical="top" wrapText="1"/>
    </xf>
    <xf numFmtId="0" fontId="0" fillId="0" borderId="0" xfId="0" applyAlignment="1">
      <alignment horizontal="center" vertical="top" wrapText="1"/>
    </xf>
    <xf numFmtId="0" fontId="49" fillId="0" borderId="0" xfId="0" applyFont="1" applyAlignment="1">
      <alignment vertical="top" wrapText="1"/>
    </xf>
    <xf numFmtId="0" fontId="50" fillId="0" borderId="0" xfId="0" applyFont="1" applyAlignment="1">
      <alignment vertical="top" wrapText="1"/>
    </xf>
    <xf numFmtId="0" fontId="42" fillId="13" borderId="7" xfId="0" applyFont="1" applyFill="1" applyBorder="1" applyAlignment="1" applyProtection="1">
      <alignment horizontal="left" vertical="center"/>
      <protection hidden="1"/>
    </xf>
    <xf numFmtId="0" fontId="42" fillId="13" borderId="8" xfId="0" applyFont="1" applyFill="1" applyBorder="1" applyAlignment="1" applyProtection="1">
      <alignment horizontal="left" vertical="center"/>
      <protection hidden="1"/>
    </xf>
    <xf numFmtId="0" fontId="42" fillId="13" borderId="9" xfId="0" applyFont="1" applyFill="1" applyBorder="1" applyAlignment="1" applyProtection="1">
      <alignment horizontal="left" vertical="center"/>
      <protection hidden="1"/>
    </xf>
    <xf numFmtId="44" fontId="39" fillId="0" borderId="2" xfId="8" applyFont="1" applyFill="1" applyBorder="1" applyAlignment="1" applyProtection="1">
      <alignment horizontal="center" vertical="center"/>
      <protection hidden="1"/>
    </xf>
    <xf numFmtId="0" fontId="43" fillId="12" borderId="7" xfId="0" applyFont="1" applyFill="1" applyBorder="1" applyAlignment="1" applyProtection="1">
      <alignment horizontal="left" vertical="center"/>
      <protection hidden="1"/>
    </xf>
    <xf numFmtId="0" fontId="43" fillId="12" borderId="8" xfId="0" applyFont="1" applyFill="1" applyBorder="1" applyAlignment="1" applyProtection="1">
      <alignment horizontal="left" vertical="center"/>
      <protection hidden="1"/>
    </xf>
    <xf numFmtId="0" fontId="43" fillId="12" borderId="9" xfId="0" applyFont="1" applyFill="1" applyBorder="1" applyAlignment="1" applyProtection="1">
      <alignment horizontal="left" vertical="center"/>
      <protection hidden="1"/>
    </xf>
    <xf numFmtId="0" fontId="44" fillId="0" borderId="7" xfId="0" applyFont="1" applyBorder="1" applyAlignment="1" applyProtection="1">
      <alignment horizontal="left" vertical="center"/>
      <protection hidden="1"/>
    </xf>
    <xf numFmtId="0" fontId="44" fillId="0" borderId="8" xfId="0" applyFont="1" applyBorder="1" applyAlignment="1" applyProtection="1">
      <alignment horizontal="left" vertical="center"/>
      <protection hidden="1"/>
    </xf>
    <xf numFmtId="0" fontId="44" fillId="0" borderId="9" xfId="0" applyFont="1" applyBorder="1" applyAlignment="1" applyProtection="1">
      <alignment horizontal="left" vertical="center"/>
      <protection hidden="1"/>
    </xf>
    <xf numFmtId="44" fontId="46" fillId="0" borderId="2" xfId="8" applyFont="1" applyFill="1" applyBorder="1" applyAlignment="1" applyProtection="1">
      <alignment horizontal="center" vertical="center"/>
      <protection hidden="1"/>
    </xf>
    <xf numFmtId="0" fontId="42" fillId="11" borderId="7" xfId="0" applyFont="1" applyFill="1" applyBorder="1" applyAlignment="1" applyProtection="1">
      <alignment horizontal="left" vertical="center"/>
      <protection hidden="1"/>
    </xf>
    <xf numFmtId="0" fontId="42" fillId="11" borderId="8" xfId="0" applyFont="1" applyFill="1" applyBorder="1" applyAlignment="1" applyProtection="1">
      <alignment horizontal="left" vertical="center"/>
      <protection hidden="1"/>
    </xf>
    <xf numFmtId="0" fontId="42" fillId="11" borderId="9" xfId="0" applyFont="1" applyFill="1" applyBorder="1" applyAlignment="1" applyProtection="1">
      <alignment horizontal="left" vertical="center"/>
      <protection hidden="1"/>
    </xf>
    <xf numFmtId="0" fontId="43" fillId="14" borderId="7" xfId="0" applyFont="1" applyFill="1" applyBorder="1" applyAlignment="1" applyProtection="1">
      <alignment horizontal="left" vertical="center"/>
      <protection hidden="1"/>
    </xf>
    <xf numFmtId="0" fontId="43" fillId="14" borderId="8" xfId="0" applyFont="1" applyFill="1" applyBorder="1" applyAlignment="1" applyProtection="1">
      <alignment horizontal="left" vertical="center"/>
      <protection hidden="1"/>
    </xf>
    <xf numFmtId="0" fontId="43" fillId="14" borderId="9" xfId="0" applyFont="1" applyFill="1" applyBorder="1" applyAlignment="1" applyProtection="1">
      <alignment horizontal="left" vertical="center"/>
      <protection hidden="1"/>
    </xf>
    <xf numFmtId="0" fontId="45" fillId="4" borderId="18" xfId="0" applyFont="1" applyFill="1" applyBorder="1" applyAlignment="1" applyProtection="1">
      <alignment horizontal="center" vertical="center"/>
      <protection hidden="1"/>
    </xf>
    <xf numFmtId="0" fontId="45" fillId="4" borderId="0" xfId="0" applyFont="1" applyFill="1" applyAlignment="1" applyProtection="1">
      <alignment horizontal="center" vertical="center"/>
      <protection hidden="1"/>
    </xf>
    <xf numFmtId="0" fontId="30" fillId="0" borderId="5" xfId="0" applyFont="1" applyBorder="1" applyAlignment="1" applyProtection="1">
      <alignment horizontal="center" vertical="center" wrapText="1"/>
      <protection hidden="1"/>
    </xf>
    <xf numFmtId="0" fontId="30" fillId="0" borderId="0" xfId="0" applyFont="1" applyAlignment="1" applyProtection="1">
      <alignment horizontal="center" vertical="center" wrapText="1"/>
      <protection hidden="1"/>
    </xf>
    <xf numFmtId="0" fontId="30" fillId="0" borderId="13" xfId="0" applyFont="1" applyBorder="1" applyAlignment="1" applyProtection="1">
      <alignment horizontal="center" vertical="center" wrapText="1"/>
      <protection hidden="1"/>
    </xf>
    <xf numFmtId="0" fontId="31" fillId="0" borderId="5" xfId="0" applyFont="1" applyBorder="1" applyAlignment="1" applyProtection="1">
      <alignment horizontal="center" vertical="center" wrapText="1"/>
      <protection hidden="1"/>
    </xf>
    <xf numFmtId="0" fontId="31" fillId="0" borderId="0" xfId="0" applyFont="1" applyAlignment="1" applyProtection="1">
      <alignment horizontal="center" vertical="center" wrapText="1"/>
      <protection hidden="1"/>
    </xf>
    <xf numFmtId="0" fontId="31" fillId="0" borderId="13" xfId="0" applyFont="1" applyBorder="1" applyAlignment="1" applyProtection="1">
      <alignment horizontal="center" vertical="center" wrapText="1"/>
      <protection hidden="1"/>
    </xf>
    <xf numFmtId="0" fontId="38" fillId="0" borderId="4" xfId="0" applyFont="1" applyBorder="1" applyAlignment="1" applyProtection="1">
      <alignment horizontal="center" vertical="center" wrapText="1"/>
      <protection hidden="1"/>
    </xf>
    <xf numFmtId="0" fontId="33" fillId="0" borderId="11" xfId="0" applyFont="1" applyBorder="1" applyAlignment="1" applyProtection="1">
      <alignment horizontal="center" vertical="center" wrapText="1"/>
      <protection hidden="1"/>
    </xf>
    <xf numFmtId="0" fontId="33" fillId="0" borderId="12" xfId="0" applyFont="1" applyBorder="1" applyAlignment="1" applyProtection="1">
      <alignment horizontal="center" vertical="center" wrapText="1"/>
      <protection hidden="1"/>
    </xf>
    <xf numFmtId="0" fontId="33" fillId="0" borderId="5" xfId="0" applyFont="1" applyBorder="1" applyAlignment="1" applyProtection="1">
      <alignment horizontal="center" vertical="center" wrapText="1"/>
      <protection hidden="1"/>
    </xf>
    <xf numFmtId="0" fontId="33" fillId="0" borderId="0" xfId="0" applyFont="1" applyAlignment="1" applyProtection="1">
      <alignment horizontal="center" vertical="center" wrapText="1"/>
      <protection hidden="1"/>
    </xf>
    <xf numFmtId="0" fontId="33" fillId="0" borderId="13" xfId="0" applyFont="1" applyBorder="1" applyAlignment="1" applyProtection="1">
      <alignment horizontal="center" vertical="center" wrapText="1"/>
      <protection hidden="1"/>
    </xf>
    <xf numFmtId="0" fontId="33" fillId="0" borderId="14" xfId="0" applyFont="1" applyBorder="1" applyAlignment="1" applyProtection="1">
      <alignment horizontal="center" vertical="center" wrapText="1"/>
      <protection hidden="1"/>
    </xf>
    <xf numFmtId="0" fontId="33" fillId="0" borderId="15" xfId="0" applyFont="1" applyBorder="1" applyAlignment="1" applyProtection="1">
      <alignment horizontal="center" vertical="center" wrapText="1"/>
      <protection hidden="1"/>
    </xf>
    <xf numFmtId="0" fontId="33" fillId="0" borderId="16" xfId="0" applyFont="1" applyBorder="1" applyAlignment="1" applyProtection="1">
      <alignment horizontal="center" vertical="center" wrapText="1"/>
      <protection hidden="1"/>
    </xf>
    <xf numFmtId="44" fontId="42" fillId="5" borderId="7" xfId="8" applyFont="1" applyFill="1" applyBorder="1" applyAlignment="1" applyProtection="1">
      <alignment horizontal="center" vertical="center"/>
      <protection locked="0" hidden="1"/>
    </xf>
    <xf numFmtId="44" fontId="42" fillId="5" borderId="8" xfId="8" applyFont="1" applyFill="1" applyBorder="1" applyAlignment="1" applyProtection="1">
      <alignment horizontal="center" vertical="center"/>
      <protection locked="0" hidden="1"/>
    </xf>
    <xf numFmtId="44" fontId="42" fillId="5" borderId="9" xfId="8" applyFont="1" applyFill="1" applyBorder="1" applyAlignment="1" applyProtection="1">
      <alignment horizontal="center" vertical="center"/>
      <protection locked="0" hidden="1"/>
    </xf>
    <xf numFmtId="0" fontId="44" fillId="0" borderId="7" xfId="0" applyFont="1" applyBorder="1" applyAlignment="1" applyProtection="1">
      <alignment horizontal="center" vertical="center"/>
      <protection hidden="1"/>
    </xf>
    <xf numFmtId="0" fontId="44" fillId="0" borderId="8" xfId="0" applyFont="1" applyBorder="1" applyAlignment="1" applyProtection="1">
      <alignment horizontal="center" vertical="center"/>
      <protection hidden="1"/>
    </xf>
    <xf numFmtId="0" fontId="44" fillId="0" borderId="9" xfId="0" applyFont="1" applyBorder="1" applyAlignment="1" applyProtection="1">
      <alignment horizontal="center" vertical="center"/>
      <protection hidden="1"/>
    </xf>
    <xf numFmtId="0" fontId="42" fillId="0" borderId="7" xfId="0" applyFont="1" applyBorder="1" applyAlignment="1" applyProtection="1">
      <alignment horizontal="left" vertical="center"/>
      <protection hidden="1"/>
    </xf>
    <xf numFmtId="0" fontId="42" fillId="0" borderId="8" xfId="0" applyFont="1" applyBorder="1" applyAlignment="1" applyProtection="1">
      <alignment horizontal="left" vertical="center"/>
      <protection hidden="1"/>
    </xf>
    <xf numFmtId="0" fontId="42" fillId="0" borderId="9" xfId="0" applyFont="1" applyBorder="1" applyAlignment="1" applyProtection="1">
      <alignment horizontal="left" vertical="center"/>
      <protection hidden="1"/>
    </xf>
    <xf numFmtId="9" fontId="44" fillId="0" borderId="7" xfId="4" applyFont="1" applyFill="1" applyBorder="1" applyAlignment="1" applyProtection="1">
      <alignment horizontal="center" vertical="center"/>
      <protection hidden="1"/>
    </xf>
    <xf numFmtId="9" fontId="44" fillId="0" borderId="8" xfId="4" applyFont="1" applyFill="1" applyBorder="1" applyAlignment="1" applyProtection="1">
      <alignment horizontal="center" vertical="center"/>
      <protection hidden="1"/>
    </xf>
    <xf numFmtId="9" fontId="44" fillId="0" borderId="9" xfId="4" applyFont="1" applyFill="1" applyBorder="1" applyAlignment="1" applyProtection="1">
      <alignment horizontal="center" vertical="center"/>
      <protection hidden="1"/>
    </xf>
    <xf numFmtId="165" fontId="18" fillId="4" borderId="7" xfId="1" applyNumberFormat="1" applyFont="1" applyFill="1" applyBorder="1" applyAlignment="1" applyProtection="1">
      <alignment horizontal="center" vertical="center"/>
      <protection hidden="1"/>
    </xf>
    <xf numFmtId="165" fontId="18" fillId="4" borderId="8" xfId="1" applyNumberFormat="1" applyFont="1" applyFill="1" applyBorder="1" applyAlignment="1" applyProtection="1">
      <alignment horizontal="center" vertical="center"/>
      <protection hidden="1"/>
    </xf>
    <xf numFmtId="165" fontId="18" fillId="4" borderId="9" xfId="1" applyNumberFormat="1" applyFont="1" applyFill="1" applyBorder="1" applyAlignment="1" applyProtection="1">
      <alignment horizontal="center" vertical="center"/>
      <protection hidden="1"/>
    </xf>
    <xf numFmtId="49" fontId="17" fillId="2" borderId="7" xfId="1" applyNumberFormat="1" applyFont="1" applyFill="1" applyBorder="1" applyAlignment="1" applyProtection="1">
      <alignment horizontal="left" vertical="center"/>
      <protection hidden="1"/>
    </xf>
    <xf numFmtId="0" fontId="17" fillId="2" borderId="8" xfId="1" applyFont="1" applyFill="1" applyBorder="1" applyAlignment="1" applyProtection="1">
      <alignment horizontal="left" vertical="center"/>
      <protection hidden="1"/>
    </xf>
    <xf numFmtId="0" fontId="17" fillId="2" borderId="9" xfId="1" applyFont="1" applyFill="1" applyBorder="1" applyAlignment="1" applyProtection="1">
      <alignment horizontal="left" vertical="center"/>
      <protection hidden="1"/>
    </xf>
    <xf numFmtId="165" fontId="7" fillId="0" borderId="2" xfId="1" applyNumberFormat="1" applyFont="1" applyBorder="1" applyAlignment="1" applyProtection="1">
      <alignment horizontal="center" vertical="center"/>
      <protection hidden="1"/>
    </xf>
    <xf numFmtId="0" fontId="8" fillId="0" borderId="2" xfId="1" applyFont="1" applyBorder="1" applyAlignment="1" applyProtection="1">
      <alignment horizontal="center" vertical="center" wrapText="1"/>
      <protection hidden="1"/>
    </xf>
    <xf numFmtId="0" fontId="8" fillId="0" borderId="2" xfId="1" applyFont="1" applyBorder="1" applyAlignment="1" applyProtection="1">
      <alignment horizontal="center" vertical="center"/>
      <protection hidden="1"/>
    </xf>
    <xf numFmtId="0" fontId="8" fillId="0" borderId="2" xfId="1" applyFont="1" applyBorder="1" applyAlignment="1" applyProtection="1">
      <alignment horizontal="left" vertical="center" wrapText="1"/>
      <protection hidden="1"/>
    </xf>
    <xf numFmtId="165" fontId="8" fillId="0" borderId="2" xfId="1" applyNumberFormat="1" applyFont="1" applyBorder="1" applyAlignment="1" applyProtection="1">
      <alignment horizontal="center" vertical="center" wrapText="1"/>
      <protection hidden="1"/>
    </xf>
    <xf numFmtId="165" fontId="8" fillId="0" borderId="2" xfId="1" applyNumberFormat="1" applyFont="1" applyBorder="1" applyAlignment="1" applyProtection="1">
      <alignment horizontal="center" vertical="center"/>
      <protection hidden="1"/>
    </xf>
    <xf numFmtId="165" fontId="7" fillId="0" borderId="7" xfId="1" applyNumberFormat="1" applyFont="1" applyBorder="1" applyAlignment="1" applyProtection="1">
      <alignment horizontal="center" vertical="center"/>
      <protection hidden="1"/>
    </xf>
    <xf numFmtId="165" fontId="7" fillId="0" borderId="9" xfId="1" applyNumberFormat="1" applyFont="1" applyBorder="1" applyAlignment="1" applyProtection="1">
      <alignment horizontal="center" vertical="center"/>
      <protection hidden="1"/>
    </xf>
    <xf numFmtId="0" fontId="18" fillId="4" borderId="7" xfId="1" applyFont="1" applyFill="1" applyBorder="1" applyAlignment="1" applyProtection="1">
      <alignment horizontal="right" vertical="center"/>
      <protection hidden="1"/>
    </xf>
    <xf numFmtId="0" fontId="18" fillId="4" borderId="8" xfId="1" applyFont="1" applyFill="1" applyBorder="1" applyAlignment="1" applyProtection="1">
      <alignment horizontal="right" vertical="center"/>
      <protection hidden="1"/>
    </xf>
    <xf numFmtId="0" fontId="18" fillId="4" borderId="9" xfId="1" applyFont="1" applyFill="1" applyBorder="1" applyAlignment="1" applyProtection="1">
      <alignment horizontal="right" vertical="center"/>
      <protection hidden="1"/>
    </xf>
    <xf numFmtId="0" fontId="17" fillId="2" borderId="7" xfId="1" applyFont="1" applyFill="1" applyBorder="1" applyAlignment="1" applyProtection="1">
      <alignment horizontal="left" vertical="center"/>
      <protection hidden="1"/>
    </xf>
    <xf numFmtId="0" fontId="11" fillId="0" borderId="2" xfId="1" applyFont="1" applyBorder="1" applyAlignment="1" applyProtection="1">
      <alignment horizontal="center" vertical="center" wrapText="1"/>
      <protection hidden="1"/>
    </xf>
    <xf numFmtId="0" fontId="10" fillId="4" borderId="2" xfId="1" applyFont="1" applyFill="1" applyBorder="1" applyAlignment="1" applyProtection="1">
      <alignment horizontal="left" vertical="center"/>
      <protection hidden="1"/>
    </xf>
    <xf numFmtId="166" fontId="18" fillId="4" borderId="7" xfId="1" applyNumberFormat="1" applyFont="1" applyFill="1" applyBorder="1" applyAlignment="1" applyProtection="1">
      <alignment horizontal="center" vertical="center"/>
      <protection hidden="1"/>
    </xf>
    <xf numFmtId="166" fontId="18" fillId="4" borderId="8" xfId="1" applyNumberFormat="1" applyFont="1" applyFill="1" applyBorder="1" applyAlignment="1" applyProtection="1">
      <alignment horizontal="center" vertical="center"/>
      <protection hidden="1"/>
    </xf>
    <xf numFmtId="166" fontId="18" fillId="4" borderId="9" xfId="1" applyNumberFormat="1" applyFont="1" applyFill="1" applyBorder="1" applyAlignment="1" applyProtection="1">
      <alignment horizontal="center" vertical="center"/>
      <protection hidden="1"/>
    </xf>
    <xf numFmtId="2" fontId="8" fillId="0" borderId="2" xfId="1" applyNumberFormat="1" applyFont="1" applyBorder="1" applyAlignment="1" applyProtection="1">
      <alignment horizontal="center" vertical="center" wrapText="1"/>
      <protection hidden="1"/>
    </xf>
    <xf numFmtId="2" fontId="8" fillId="0" borderId="2" xfId="1" applyNumberFormat="1" applyFont="1" applyBorder="1" applyAlignment="1" applyProtection="1">
      <alignment horizontal="center" vertical="center"/>
      <protection hidden="1"/>
    </xf>
    <xf numFmtId="2" fontId="7" fillId="0" borderId="2" xfId="1" applyNumberFormat="1" applyFont="1" applyBorder="1" applyAlignment="1" applyProtection="1">
      <alignment horizontal="center" vertical="center"/>
      <protection hidden="1"/>
    </xf>
    <xf numFmtId="0" fontId="7" fillId="0" borderId="2" xfId="1" applyFont="1" applyBorder="1" applyAlignment="1" applyProtection="1">
      <alignment horizontal="center" vertical="center"/>
      <protection hidden="1"/>
    </xf>
    <xf numFmtId="0" fontId="20" fillId="4" borderId="7" xfId="1" applyFont="1" applyFill="1" applyBorder="1" applyAlignment="1" applyProtection="1">
      <alignment horizontal="right" vertical="center"/>
      <protection hidden="1"/>
    </xf>
    <xf numFmtId="0" fontId="20" fillId="4" borderId="8" xfId="1" applyFont="1" applyFill="1" applyBorder="1" applyAlignment="1" applyProtection="1">
      <alignment horizontal="right" vertical="center"/>
      <protection hidden="1"/>
    </xf>
    <xf numFmtId="0" fontId="20" fillId="4" borderId="9" xfId="1" applyFont="1" applyFill="1" applyBorder="1" applyAlignment="1" applyProtection="1">
      <alignment horizontal="right" vertical="center"/>
      <protection hidden="1"/>
    </xf>
    <xf numFmtId="4" fontId="18" fillId="4" borderId="2" xfId="1" applyNumberFormat="1" applyFont="1" applyFill="1" applyBorder="1" applyAlignment="1" applyProtection="1">
      <alignment horizontal="right" vertical="center"/>
      <protection hidden="1"/>
    </xf>
    <xf numFmtId="166" fontId="18" fillId="4" borderId="2" xfId="1" applyNumberFormat="1" applyFont="1" applyFill="1" applyBorder="1" applyAlignment="1" applyProtection="1">
      <alignment horizontal="center" vertical="center"/>
      <protection hidden="1"/>
    </xf>
    <xf numFmtId="0" fontId="17" fillId="0" borderId="30" xfId="3" applyFont="1" applyBorder="1" applyAlignment="1" applyProtection="1">
      <alignment horizontal="center" vertical="center" wrapText="1"/>
      <protection hidden="1"/>
    </xf>
    <xf numFmtId="0" fontId="17" fillId="0" borderId="23" xfId="3" applyFont="1" applyBorder="1" applyAlignment="1" applyProtection="1">
      <alignment horizontal="center" vertical="center" wrapText="1"/>
      <protection hidden="1"/>
    </xf>
    <xf numFmtId="0" fontId="7" fillId="0" borderId="18" xfId="3" applyFont="1" applyBorder="1" applyAlignment="1" applyProtection="1">
      <alignment horizontal="center" vertical="center"/>
      <protection hidden="1"/>
    </xf>
    <xf numFmtId="0" fontId="7" fillId="0" borderId="32" xfId="3" applyFont="1" applyBorder="1" applyAlignment="1" applyProtection="1">
      <alignment horizontal="center" vertical="center"/>
      <protection hidden="1"/>
    </xf>
    <xf numFmtId="0" fontId="7" fillId="0" borderId="26" xfId="3" applyFont="1" applyBorder="1" applyAlignment="1" applyProtection="1">
      <alignment horizontal="center" vertical="center"/>
      <protection hidden="1"/>
    </xf>
    <xf numFmtId="0" fontId="17" fillId="0" borderId="22" xfId="3" applyFont="1" applyBorder="1" applyAlignment="1" applyProtection="1">
      <alignment horizontal="center" vertical="center" wrapText="1"/>
      <protection hidden="1"/>
    </xf>
    <xf numFmtId="0" fontId="17" fillId="0" borderId="10" xfId="3" applyFont="1" applyBorder="1" applyAlignment="1" applyProtection="1">
      <alignment horizontal="center" vertical="center" wrapText="1"/>
      <protection hidden="1"/>
    </xf>
    <xf numFmtId="0" fontId="17" fillId="0" borderId="28" xfId="3" applyFont="1" applyBorder="1" applyAlignment="1" applyProtection="1">
      <alignment horizontal="center" vertical="center"/>
      <protection hidden="1"/>
    </xf>
    <xf numFmtId="0" fontId="17" fillId="0" borderId="17" xfId="3" applyFont="1" applyBorder="1" applyAlignment="1" applyProtection="1">
      <alignment horizontal="center" vertical="center"/>
      <protection hidden="1"/>
    </xf>
    <xf numFmtId="0" fontId="17" fillId="0" borderId="27" xfId="3" applyFont="1" applyBorder="1" applyAlignment="1" applyProtection="1">
      <alignment horizontal="center" vertical="center"/>
      <protection hidden="1"/>
    </xf>
    <xf numFmtId="2" fontId="17" fillId="0" borderId="29" xfId="3" applyNumberFormat="1" applyFont="1" applyBorder="1" applyAlignment="1" applyProtection="1">
      <alignment horizontal="left" vertical="center"/>
      <protection hidden="1"/>
    </xf>
    <xf numFmtId="2" fontId="17" fillId="0" borderId="0" xfId="3" applyNumberFormat="1" applyFont="1" applyAlignment="1" applyProtection="1">
      <alignment horizontal="left" vertical="center"/>
      <protection hidden="1"/>
    </xf>
    <xf numFmtId="0" fontId="17" fillId="0" borderId="30" xfId="3" applyFont="1" applyBorder="1" applyAlignment="1" applyProtection="1">
      <alignment horizontal="center" vertical="center"/>
      <protection hidden="1"/>
    </xf>
    <xf numFmtId="0" fontId="17" fillId="0" borderId="31" xfId="3" applyFont="1" applyBorder="1" applyAlignment="1" applyProtection="1">
      <alignment horizontal="center" vertical="center"/>
      <protection hidden="1"/>
    </xf>
    <xf numFmtId="0" fontId="27" fillId="0" borderId="36" xfId="0" applyFont="1" applyBorder="1" applyAlignment="1" applyProtection="1">
      <alignment horizontal="left" vertical="center"/>
      <protection hidden="1"/>
    </xf>
    <xf numFmtId="0" fontId="27" fillId="0" borderId="8" xfId="0" applyFont="1" applyBorder="1" applyAlignment="1" applyProtection="1">
      <alignment horizontal="left" vertical="center"/>
      <protection hidden="1"/>
    </xf>
    <xf numFmtId="0" fontId="27" fillId="0" borderId="35" xfId="0" applyFont="1" applyBorder="1" applyAlignment="1" applyProtection="1">
      <alignment horizontal="left" vertical="center"/>
      <protection hidden="1"/>
    </xf>
    <xf numFmtId="0" fontId="13" fillId="2" borderId="1" xfId="0" applyFont="1" applyFill="1" applyBorder="1" applyAlignment="1" applyProtection="1">
      <alignment horizontal="left" vertical="center" wrapText="1"/>
      <protection hidden="1"/>
    </xf>
    <xf numFmtId="0" fontId="13" fillId="2" borderId="2" xfId="0" applyFont="1" applyFill="1" applyBorder="1" applyAlignment="1" applyProtection="1">
      <alignment horizontal="left" vertical="center" wrapText="1"/>
      <protection hidden="1"/>
    </xf>
    <xf numFmtId="0" fontId="13" fillId="2" borderId="3" xfId="0" applyFont="1" applyFill="1" applyBorder="1" applyAlignment="1" applyProtection="1">
      <alignment horizontal="left" vertical="center" wrapText="1"/>
      <protection hidden="1"/>
    </xf>
    <xf numFmtId="0" fontId="13" fillId="2" borderId="40" xfId="0" applyFont="1" applyFill="1" applyBorder="1" applyAlignment="1" applyProtection="1">
      <alignment horizontal="left" vertical="center" wrapText="1"/>
      <protection hidden="1"/>
    </xf>
    <xf numFmtId="0" fontId="13" fillId="2" borderId="41" xfId="0" applyFont="1" applyFill="1" applyBorder="1" applyAlignment="1" applyProtection="1">
      <alignment horizontal="left" vertical="center" wrapText="1"/>
      <protection hidden="1"/>
    </xf>
    <xf numFmtId="0" fontId="13" fillId="2" borderId="46" xfId="0" applyFont="1" applyFill="1" applyBorder="1" applyAlignment="1" applyProtection="1">
      <alignment horizontal="left" vertical="center" wrapText="1"/>
      <protection hidden="1"/>
    </xf>
  </cellXfs>
  <cellStyles count="11">
    <cellStyle name="Comma 9" xfId="2" xr:uid="{00000000-0005-0000-0000-000000000000}"/>
    <cellStyle name="Currency" xfId="8" builtinId="4"/>
    <cellStyle name="Excel Built-in Normal" xfId="6" xr:uid="{00000000-0005-0000-0000-000001000000}"/>
    <cellStyle name="Normal" xfId="0" builtinId="0"/>
    <cellStyle name="Normal 30 6" xfId="1" xr:uid="{00000000-0005-0000-0000-000002000000}"/>
    <cellStyle name="Normal 30 6 2" xfId="10" xr:uid="{B97BFB94-66D6-4BFD-89E7-9287E16716FE}"/>
    <cellStyle name="Normal 30 6 3" xfId="9" xr:uid="{395FB9E9-37DE-4CD5-B76F-B916F7A0A6D9}"/>
    <cellStyle name="Percent" xfId="4" builtinId="5"/>
    <cellStyle name="Standard 12" xfId="3" xr:uid="{00000000-0005-0000-0000-000005000000}"/>
    <cellStyle name="Standard 5" xfId="7" xr:uid="{00000000-0005-0000-0000-000006000000}"/>
    <cellStyle name="Standard 6 2" xfId="5" xr:uid="{00000000-0005-0000-0000-000007000000}"/>
  </cellStyles>
  <dxfs count="3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006100"/>
      </font>
      <fill>
        <patternFill>
          <bgColor rgb="FFC6EFCE"/>
        </patternFill>
      </fill>
    </dxf>
    <dxf>
      <font>
        <color theme="0"/>
      </font>
    </dxf>
  </dxfs>
  <tableStyles count="0" defaultTableStyle="TableStyleMedium2" defaultPivotStyle="PivotStyleLight16"/>
  <colors>
    <mruColors>
      <color rgb="FF78ABE2"/>
      <color rgb="FFC6D32E"/>
      <color rgb="FF006699"/>
      <color rgb="FFDD0009"/>
      <color rgb="FF005DA2"/>
      <color rgb="FFFF5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11</xdr:col>
      <xdr:colOff>419100</xdr:colOff>
      <xdr:row>178</xdr:row>
      <xdr:rowOff>0</xdr:rowOff>
    </xdr:from>
    <xdr:to>
      <xdr:col>11</xdr:col>
      <xdr:colOff>495300</xdr:colOff>
      <xdr:row>179</xdr:row>
      <xdr:rowOff>37465</xdr:rowOff>
    </xdr:to>
    <xdr:sp macro="" textlink="">
      <xdr:nvSpPr>
        <xdr:cNvPr id="2" name="Text Box 2">
          <a:extLst>
            <a:ext uri="{FF2B5EF4-FFF2-40B4-BE49-F238E27FC236}">
              <a16:creationId xmlns:a16="http://schemas.microsoft.com/office/drawing/2014/main" id="{C92C3E44-E20A-449D-A7C3-C8EC60E89E3D}"/>
            </a:ext>
          </a:extLst>
        </xdr:cNvPr>
        <xdr:cNvSpPr txBox="1">
          <a:spLocks noChangeArrowheads="1"/>
        </xdr:cNvSpPr>
      </xdr:nvSpPr>
      <xdr:spPr bwMode="auto">
        <a:xfrm>
          <a:off x="13554075" y="48434625"/>
          <a:ext cx="76200" cy="21844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17780</xdr:rowOff>
    </xdr:to>
    <xdr:sp macro="" textlink="">
      <xdr:nvSpPr>
        <xdr:cNvPr id="3" name="Text Box 16">
          <a:extLst>
            <a:ext uri="{FF2B5EF4-FFF2-40B4-BE49-F238E27FC236}">
              <a16:creationId xmlns:a16="http://schemas.microsoft.com/office/drawing/2014/main" id="{86402CF4-B734-418C-AF32-C0FB4BF27A33}"/>
            </a:ext>
          </a:extLst>
        </xdr:cNvPr>
        <xdr:cNvSpPr txBox="1">
          <a:spLocks noChangeArrowheads="1"/>
        </xdr:cNvSpPr>
      </xdr:nvSpPr>
      <xdr:spPr bwMode="auto">
        <a:xfrm>
          <a:off x="13325475" y="1409700"/>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17780</xdr:rowOff>
    </xdr:to>
    <xdr:sp macro="" textlink="">
      <xdr:nvSpPr>
        <xdr:cNvPr id="4" name="Text Box 2">
          <a:extLst>
            <a:ext uri="{FF2B5EF4-FFF2-40B4-BE49-F238E27FC236}">
              <a16:creationId xmlns:a16="http://schemas.microsoft.com/office/drawing/2014/main" id="{E325153D-F260-4407-AD61-FB66CA8B21EC}"/>
            </a:ext>
          </a:extLst>
        </xdr:cNvPr>
        <xdr:cNvSpPr txBox="1">
          <a:spLocks noChangeArrowheads="1"/>
        </xdr:cNvSpPr>
      </xdr:nvSpPr>
      <xdr:spPr bwMode="auto">
        <a:xfrm>
          <a:off x="13325475" y="1409700"/>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17780</xdr:rowOff>
    </xdr:to>
    <xdr:sp macro="" textlink="">
      <xdr:nvSpPr>
        <xdr:cNvPr id="5" name="Text Box 16">
          <a:extLst>
            <a:ext uri="{FF2B5EF4-FFF2-40B4-BE49-F238E27FC236}">
              <a16:creationId xmlns:a16="http://schemas.microsoft.com/office/drawing/2014/main" id="{0C5887AC-8E00-4E67-B9DF-054CB8AB4035}"/>
            </a:ext>
          </a:extLst>
        </xdr:cNvPr>
        <xdr:cNvSpPr txBox="1">
          <a:spLocks noChangeArrowheads="1"/>
        </xdr:cNvSpPr>
      </xdr:nvSpPr>
      <xdr:spPr bwMode="auto">
        <a:xfrm>
          <a:off x="13325475" y="1409700"/>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6" name="Text Box 2">
          <a:extLst>
            <a:ext uri="{FF2B5EF4-FFF2-40B4-BE49-F238E27FC236}">
              <a16:creationId xmlns:a16="http://schemas.microsoft.com/office/drawing/2014/main" id="{5A7FD847-8B0F-445A-B0C6-6C47C49CB1B6}"/>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7" name="Text Box 16">
          <a:extLst>
            <a:ext uri="{FF2B5EF4-FFF2-40B4-BE49-F238E27FC236}">
              <a16:creationId xmlns:a16="http://schemas.microsoft.com/office/drawing/2014/main" id="{E8CFE746-7FAB-41C1-A347-6FA2FAE226F4}"/>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8" name="Text Box 2">
          <a:extLst>
            <a:ext uri="{FF2B5EF4-FFF2-40B4-BE49-F238E27FC236}">
              <a16:creationId xmlns:a16="http://schemas.microsoft.com/office/drawing/2014/main" id="{DB62CF0B-E516-496B-9929-C0313AABE3B1}"/>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9" name="Text Box 16">
          <a:extLst>
            <a:ext uri="{FF2B5EF4-FFF2-40B4-BE49-F238E27FC236}">
              <a16:creationId xmlns:a16="http://schemas.microsoft.com/office/drawing/2014/main" id="{7FCE58FF-C3BD-4E16-AAE1-335E51B3D5AB}"/>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oneCellAnchor>
    <xdr:from>
      <xdr:col>10</xdr:col>
      <xdr:colOff>485775</xdr:colOff>
      <xdr:row>148</xdr:row>
      <xdr:rowOff>0</xdr:rowOff>
    </xdr:from>
    <xdr:ext cx="76200" cy="205740"/>
    <xdr:sp macro="" textlink="">
      <xdr:nvSpPr>
        <xdr:cNvPr id="10" name="Text Box 2">
          <a:extLst>
            <a:ext uri="{FF2B5EF4-FFF2-40B4-BE49-F238E27FC236}">
              <a16:creationId xmlns:a16="http://schemas.microsoft.com/office/drawing/2014/main" id="{55BD6365-8390-42A2-9F8E-84D3D5B9B4F1}"/>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11</xdr:col>
      <xdr:colOff>0</xdr:colOff>
      <xdr:row>165</xdr:row>
      <xdr:rowOff>45720</xdr:rowOff>
    </xdr:from>
    <xdr:ext cx="76200" cy="205740"/>
    <xdr:sp macro="" textlink="">
      <xdr:nvSpPr>
        <xdr:cNvPr id="11" name="Text Box 2">
          <a:extLst>
            <a:ext uri="{FF2B5EF4-FFF2-40B4-BE49-F238E27FC236}">
              <a16:creationId xmlns:a16="http://schemas.microsoft.com/office/drawing/2014/main" id="{73EAAC7B-C0D9-4339-A92D-C02B65509BDF}"/>
            </a:ext>
          </a:extLst>
        </xdr:cNvPr>
        <xdr:cNvSpPr txBox="1">
          <a:spLocks noChangeArrowheads="1"/>
        </xdr:cNvSpPr>
      </xdr:nvSpPr>
      <xdr:spPr bwMode="auto">
        <a:xfrm>
          <a:off x="13134975" y="4621339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2" name="Text Box 2">
          <a:extLst>
            <a:ext uri="{FF2B5EF4-FFF2-40B4-BE49-F238E27FC236}">
              <a16:creationId xmlns:a16="http://schemas.microsoft.com/office/drawing/2014/main" id="{CF2FD783-2BA7-46EC-808A-56E4EAD95EE6}"/>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3" name="Text Box 2">
          <a:extLst>
            <a:ext uri="{FF2B5EF4-FFF2-40B4-BE49-F238E27FC236}">
              <a16:creationId xmlns:a16="http://schemas.microsoft.com/office/drawing/2014/main" id="{4C8F88BC-E2CB-4F68-BB0D-C3C4E72CB6BF}"/>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4" name="Text Box 2">
          <a:extLst>
            <a:ext uri="{FF2B5EF4-FFF2-40B4-BE49-F238E27FC236}">
              <a16:creationId xmlns:a16="http://schemas.microsoft.com/office/drawing/2014/main" id="{0F5C298B-11EA-44A9-AF04-6E7F0BD7516A}"/>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5" name="Text Box 2">
          <a:extLst>
            <a:ext uri="{FF2B5EF4-FFF2-40B4-BE49-F238E27FC236}">
              <a16:creationId xmlns:a16="http://schemas.microsoft.com/office/drawing/2014/main" id="{C8142A1F-97F5-428B-B282-F19B045A4A31}"/>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6" name="Text Box 2">
          <a:extLst>
            <a:ext uri="{FF2B5EF4-FFF2-40B4-BE49-F238E27FC236}">
              <a16:creationId xmlns:a16="http://schemas.microsoft.com/office/drawing/2014/main" id="{B4B8CF7C-BC1C-4E0B-8452-58F43669219C}"/>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7" name="Text Box 2">
          <a:extLst>
            <a:ext uri="{FF2B5EF4-FFF2-40B4-BE49-F238E27FC236}">
              <a16:creationId xmlns:a16="http://schemas.microsoft.com/office/drawing/2014/main" id="{BC12FF8D-5444-4C08-80F0-3233C5A84408}"/>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8" name="Text Box 2">
          <a:extLst>
            <a:ext uri="{FF2B5EF4-FFF2-40B4-BE49-F238E27FC236}">
              <a16:creationId xmlns:a16="http://schemas.microsoft.com/office/drawing/2014/main" id="{D32A9154-59B7-4F9B-B00A-6CFDBD9267E0}"/>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19" name="Text Box 2">
          <a:extLst>
            <a:ext uri="{FF2B5EF4-FFF2-40B4-BE49-F238E27FC236}">
              <a16:creationId xmlns:a16="http://schemas.microsoft.com/office/drawing/2014/main" id="{AF6846BE-36B8-4A49-913E-38134ECE6AD7}"/>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20" name="Text Box 2">
          <a:extLst>
            <a:ext uri="{FF2B5EF4-FFF2-40B4-BE49-F238E27FC236}">
              <a16:creationId xmlns:a16="http://schemas.microsoft.com/office/drawing/2014/main" id="{9CF856F9-BB4A-4753-A50F-17E67CD585E4}"/>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21" name="Text Box 2">
          <a:extLst>
            <a:ext uri="{FF2B5EF4-FFF2-40B4-BE49-F238E27FC236}">
              <a16:creationId xmlns:a16="http://schemas.microsoft.com/office/drawing/2014/main" id="{734A5AF6-362B-493C-8FA3-EF95CF6C671E}"/>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22" name="Text Box 2">
          <a:extLst>
            <a:ext uri="{FF2B5EF4-FFF2-40B4-BE49-F238E27FC236}">
              <a16:creationId xmlns:a16="http://schemas.microsoft.com/office/drawing/2014/main" id="{7749C40A-7CAF-4785-ABE4-F568EB60F11F}"/>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23" name="Text Box 2">
          <a:extLst>
            <a:ext uri="{FF2B5EF4-FFF2-40B4-BE49-F238E27FC236}">
              <a16:creationId xmlns:a16="http://schemas.microsoft.com/office/drawing/2014/main" id="{12146954-5612-4578-99F2-8C3DD55DAA62}"/>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24" name="Text Box 2">
          <a:extLst>
            <a:ext uri="{FF2B5EF4-FFF2-40B4-BE49-F238E27FC236}">
              <a16:creationId xmlns:a16="http://schemas.microsoft.com/office/drawing/2014/main" id="{EDDC22D1-66F7-4A8A-81EF-BDB1ADDF295B}"/>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48895</xdr:rowOff>
    </xdr:from>
    <xdr:ext cx="76200" cy="205740"/>
    <xdr:sp macro="" textlink="">
      <xdr:nvSpPr>
        <xdr:cNvPr id="25" name="Text Box 2">
          <a:extLst>
            <a:ext uri="{FF2B5EF4-FFF2-40B4-BE49-F238E27FC236}">
              <a16:creationId xmlns:a16="http://schemas.microsoft.com/office/drawing/2014/main" id="{7A97E91F-6DA2-42AF-AF4D-AE86FCED196B}"/>
            </a:ext>
          </a:extLst>
        </xdr:cNvPr>
        <xdr:cNvSpPr txBox="1">
          <a:spLocks noChangeArrowheads="1"/>
        </xdr:cNvSpPr>
      </xdr:nvSpPr>
      <xdr:spPr bwMode="auto">
        <a:xfrm>
          <a:off x="12668250" y="41073070"/>
          <a:ext cx="76200" cy="205740"/>
        </a:xfrm>
        <a:prstGeom prst="rect">
          <a:avLst/>
        </a:prstGeom>
        <a:noFill/>
        <a:ln w="9525">
          <a:noFill/>
          <a:miter lim="800000"/>
          <a:headEnd/>
          <a:tailEnd/>
        </a:ln>
      </xdr:spPr>
    </xdr:sp>
    <xdr:clientData/>
  </xdr:oneCellAnchor>
  <xdr:oneCellAnchor>
    <xdr:from>
      <xdr:col>10</xdr:col>
      <xdr:colOff>485775</xdr:colOff>
      <xdr:row>150</xdr:row>
      <xdr:rowOff>48895</xdr:rowOff>
    </xdr:from>
    <xdr:ext cx="76200" cy="205740"/>
    <xdr:sp macro="" textlink="">
      <xdr:nvSpPr>
        <xdr:cNvPr id="26" name="Text Box 2">
          <a:extLst>
            <a:ext uri="{FF2B5EF4-FFF2-40B4-BE49-F238E27FC236}">
              <a16:creationId xmlns:a16="http://schemas.microsoft.com/office/drawing/2014/main" id="{DB5B8B3C-BDB9-4A66-967C-391C4C919217}"/>
            </a:ext>
          </a:extLst>
        </xdr:cNvPr>
        <xdr:cNvSpPr txBox="1">
          <a:spLocks noChangeArrowheads="1"/>
        </xdr:cNvSpPr>
      </xdr:nvSpPr>
      <xdr:spPr bwMode="auto">
        <a:xfrm>
          <a:off x="12668250" y="41415970"/>
          <a:ext cx="76200" cy="205740"/>
        </a:xfrm>
        <a:prstGeom prst="rect">
          <a:avLst/>
        </a:prstGeom>
        <a:noFill/>
        <a:ln w="9525">
          <a:noFill/>
          <a:miter lim="800000"/>
          <a:headEnd/>
          <a:tailEnd/>
        </a:ln>
      </xdr:spPr>
    </xdr:sp>
    <xdr:clientData/>
  </xdr:oneCellAnchor>
  <xdr:oneCellAnchor>
    <xdr:from>
      <xdr:col>10</xdr:col>
      <xdr:colOff>485775</xdr:colOff>
      <xdr:row>148</xdr:row>
      <xdr:rowOff>48895</xdr:rowOff>
    </xdr:from>
    <xdr:ext cx="76200" cy="205740"/>
    <xdr:sp macro="" textlink="">
      <xdr:nvSpPr>
        <xdr:cNvPr id="27" name="Text Box 2">
          <a:extLst>
            <a:ext uri="{FF2B5EF4-FFF2-40B4-BE49-F238E27FC236}">
              <a16:creationId xmlns:a16="http://schemas.microsoft.com/office/drawing/2014/main" id="{14019E01-1555-45C7-A9EC-620D19B58087}"/>
            </a:ext>
          </a:extLst>
        </xdr:cNvPr>
        <xdr:cNvSpPr txBox="1">
          <a:spLocks noChangeArrowheads="1"/>
        </xdr:cNvSpPr>
      </xdr:nvSpPr>
      <xdr:spPr bwMode="auto">
        <a:xfrm>
          <a:off x="12668250" y="41073070"/>
          <a:ext cx="76200" cy="205740"/>
        </a:xfrm>
        <a:prstGeom prst="rect">
          <a:avLst/>
        </a:prstGeom>
        <a:noFill/>
        <a:ln w="9525">
          <a:noFill/>
          <a:miter lim="800000"/>
          <a:headEnd/>
          <a:tailEnd/>
        </a:ln>
      </xdr:spPr>
    </xdr:sp>
    <xdr:clientData/>
  </xdr:oneCellAnchor>
  <xdr:oneCellAnchor>
    <xdr:from>
      <xdr:col>10</xdr:col>
      <xdr:colOff>485775</xdr:colOff>
      <xdr:row>149</xdr:row>
      <xdr:rowOff>48895</xdr:rowOff>
    </xdr:from>
    <xdr:ext cx="76200" cy="205740"/>
    <xdr:sp macro="" textlink="">
      <xdr:nvSpPr>
        <xdr:cNvPr id="28" name="Text Box 2">
          <a:extLst>
            <a:ext uri="{FF2B5EF4-FFF2-40B4-BE49-F238E27FC236}">
              <a16:creationId xmlns:a16="http://schemas.microsoft.com/office/drawing/2014/main" id="{5FB16069-C7C3-4E36-9061-04BC2C41F3E0}"/>
            </a:ext>
          </a:extLst>
        </xdr:cNvPr>
        <xdr:cNvSpPr txBox="1">
          <a:spLocks noChangeArrowheads="1"/>
        </xdr:cNvSpPr>
      </xdr:nvSpPr>
      <xdr:spPr bwMode="auto">
        <a:xfrm>
          <a:off x="12668250" y="41244520"/>
          <a:ext cx="76200" cy="205740"/>
        </a:xfrm>
        <a:prstGeom prst="rect">
          <a:avLst/>
        </a:prstGeom>
        <a:noFill/>
        <a:ln w="9525">
          <a:noFill/>
          <a:miter lim="800000"/>
          <a:headEnd/>
          <a:tailEnd/>
        </a:ln>
      </xdr:spPr>
    </xdr:sp>
    <xdr:clientData/>
  </xdr:oneCellAnchor>
  <xdr:oneCellAnchor>
    <xdr:from>
      <xdr:col>10</xdr:col>
      <xdr:colOff>485775</xdr:colOff>
      <xdr:row>149</xdr:row>
      <xdr:rowOff>48895</xdr:rowOff>
    </xdr:from>
    <xdr:ext cx="76200" cy="205740"/>
    <xdr:sp macro="" textlink="">
      <xdr:nvSpPr>
        <xdr:cNvPr id="29" name="Text Box 2">
          <a:extLst>
            <a:ext uri="{FF2B5EF4-FFF2-40B4-BE49-F238E27FC236}">
              <a16:creationId xmlns:a16="http://schemas.microsoft.com/office/drawing/2014/main" id="{87F18A7B-8C3B-4992-BA41-58A9E0D0D2B2}"/>
            </a:ext>
          </a:extLst>
        </xdr:cNvPr>
        <xdr:cNvSpPr txBox="1">
          <a:spLocks noChangeArrowheads="1"/>
        </xdr:cNvSpPr>
      </xdr:nvSpPr>
      <xdr:spPr bwMode="auto">
        <a:xfrm>
          <a:off x="12668250" y="41244520"/>
          <a:ext cx="76200" cy="205740"/>
        </a:xfrm>
        <a:prstGeom prst="rect">
          <a:avLst/>
        </a:prstGeom>
        <a:noFill/>
        <a:ln w="9525">
          <a:noFill/>
          <a:miter lim="800000"/>
          <a:headEnd/>
          <a:tailEnd/>
        </a:ln>
      </xdr:spPr>
    </xdr:sp>
    <xdr:clientData/>
  </xdr:oneCellAnchor>
  <xdr:oneCellAnchor>
    <xdr:from>
      <xdr:col>10</xdr:col>
      <xdr:colOff>485775</xdr:colOff>
      <xdr:row>150</xdr:row>
      <xdr:rowOff>48895</xdr:rowOff>
    </xdr:from>
    <xdr:ext cx="76200" cy="205740"/>
    <xdr:sp macro="" textlink="">
      <xdr:nvSpPr>
        <xdr:cNvPr id="30" name="Text Box 2">
          <a:extLst>
            <a:ext uri="{FF2B5EF4-FFF2-40B4-BE49-F238E27FC236}">
              <a16:creationId xmlns:a16="http://schemas.microsoft.com/office/drawing/2014/main" id="{1FA3DE76-F690-4819-BFAC-7BC8B5B19E9E}"/>
            </a:ext>
          </a:extLst>
        </xdr:cNvPr>
        <xdr:cNvSpPr txBox="1">
          <a:spLocks noChangeArrowheads="1"/>
        </xdr:cNvSpPr>
      </xdr:nvSpPr>
      <xdr:spPr bwMode="auto">
        <a:xfrm>
          <a:off x="12668250" y="41415970"/>
          <a:ext cx="76200" cy="205740"/>
        </a:xfrm>
        <a:prstGeom prst="rect">
          <a:avLst/>
        </a:prstGeom>
        <a:noFill/>
        <a:ln w="9525">
          <a:noFill/>
          <a:miter lim="800000"/>
          <a:headEnd/>
          <a:tailEnd/>
        </a:ln>
      </xdr:spPr>
    </xdr:sp>
    <xdr:clientData/>
  </xdr:oneCellAnchor>
  <xdr:oneCellAnchor>
    <xdr:from>
      <xdr:col>10</xdr:col>
      <xdr:colOff>485775</xdr:colOff>
      <xdr:row>150</xdr:row>
      <xdr:rowOff>48895</xdr:rowOff>
    </xdr:from>
    <xdr:ext cx="76200" cy="205740"/>
    <xdr:sp macro="" textlink="">
      <xdr:nvSpPr>
        <xdr:cNvPr id="31" name="Text Box 2">
          <a:extLst>
            <a:ext uri="{FF2B5EF4-FFF2-40B4-BE49-F238E27FC236}">
              <a16:creationId xmlns:a16="http://schemas.microsoft.com/office/drawing/2014/main" id="{16660E2D-FDC8-4F69-BBB9-66C77A820697}"/>
            </a:ext>
          </a:extLst>
        </xdr:cNvPr>
        <xdr:cNvSpPr txBox="1">
          <a:spLocks noChangeArrowheads="1"/>
        </xdr:cNvSpPr>
      </xdr:nvSpPr>
      <xdr:spPr bwMode="auto">
        <a:xfrm>
          <a:off x="12668250" y="41415970"/>
          <a:ext cx="76200" cy="205740"/>
        </a:xfrm>
        <a:prstGeom prst="rect">
          <a:avLst/>
        </a:prstGeom>
        <a:noFill/>
        <a:ln w="9525">
          <a:noFill/>
          <a:miter lim="800000"/>
          <a:headEnd/>
          <a:tailEnd/>
        </a:ln>
      </xdr:spPr>
    </xdr:sp>
    <xdr:clientData/>
  </xdr:oneCellAnchor>
  <xdr:twoCellAnchor editAs="oneCell">
    <xdr:from>
      <xdr:col>11</xdr:col>
      <xdr:colOff>419100</xdr:colOff>
      <xdr:row>148</xdr:row>
      <xdr:rowOff>0</xdr:rowOff>
    </xdr:from>
    <xdr:to>
      <xdr:col>11</xdr:col>
      <xdr:colOff>495300</xdr:colOff>
      <xdr:row>148</xdr:row>
      <xdr:rowOff>132397</xdr:rowOff>
    </xdr:to>
    <xdr:sp macro="" textlink="">
      <xdr:nvSpPr>
        <xdr:cNvPr id="32" name="Text Box 2">
          <a:extLst>
            <a:ext uri="{FF2B5EF4-FFF2-40B4-BE49-F238E27FC236}">
              <a16:creationId xmlns:a16="http://schemas.microsoft.com/office/drawing/2014/main" id="{C2C44F22-D40A-491C-B52D-E2D9BC1AC6BE}"/>
            </a:ext>
          </a:extLst>
        </xdr:cNvPr>
        <xdr:cNvSpPr txBox="1">
          <a:spLocks noChangeArrowheads="1"/>
        </xdr:cNvSpPr>
      </xdr:nvSpPr>
      <xdr:spPr bwMode="auto">
        <a:xfrm>
          <a:off x="13554075" y="41024175"/>
          <a:ext cx="76200" cy="143827"/>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17780</xdr:rowOff>
    </xdr:to>
    <xdr:sp macro="" textlink="">
      <xdr:nvSpPr>
        <xdr:cNvPr id="33" name="Text Box 16">
          <a:extLst>
            <a:ext uri="{FF2B5EF4-FFF2-40B4-BE49-F238E27FC236}">
              <a16:creationId xmlns:a16="http://schemas.microsoft.com/office/drawing/2014/main" id="{022EED35-9B40-4FB2-81A2-ACCB480A5952}"/>
            </a:ext>
          </a:extLst>
        </xdr:cNvPr>
        <xdr:cNvSpPr txBox="1">
          <a:spLocks noChangeArrowheads="1"/>
        </xdr:cNvSpPr>
      </xdr:nvSpPr>
      <xdr:spPr bwMode="auto">
        <a:xfrm>
          <a:off x="13325475" y="1409700"/>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17780</xdr:rowOff>
    </xdr:to>
    <xdr:sp macro="" textlink="">
      <xdr:nvSpPr>
        <xdr:cNvPr id="34" name="Text Box 2">
          <a:extLst>
            <a:ext uri="{FF2B5EF4-FFF2-40B4-BE49-F238E27FC236}">
              <a16:creationId xmlns:a16="http://schemas.microsoft.com/office/drawing/2014/main" id="{F1ABA9FD-74AE-460E-8119-7595B167D70B}"/>
            </a:ext>
          </a:extLst>
        </xdr:cNvPr>
        <xdr:cNvSpPr txBox="1">
          <a:spLocks noChangeArrowheads="1"/>
        </xdr:cNvSpPr>
      </xdr:nvSpPr>
      <xdr:spPr bwMode="auto">
        <a:xfrm>
          <a:off x="13325475" y="1409700"/>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17780</xdr:rowOff>
    </xdr:to>
    <xdr:sp macro="" textlink="">
      <xdr:nvSpPr>
        <xdr:cNvPr id="35" name="Text Box 16">
          <a:extLst>
            <a:ext uri="{FF2B5EF4-FFF2-40B4-BE49-F238E27FC236}">
              <a16:creationId xmlns:a16="http://schemas.microsoft.com/office/drawing/2014/main" id="{38D0A165-355C-4BAD-839C-2E7BFAF23B3A}"/>
            </a:ext>
          </a:extLst>
        </xdr:cNvPr>
        <xdr:cNvSpPr txBox="1">
          <a:spLocks noChangeArrowheads="1"/>
        </xdr:cNvSpPr>
      </xdr:nvSpPr>
      <xdr:spPr bwMode="auto">
        <a:xfrm>
          <a:off x="13325475" y="1409700"/>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36" name="Text Box 2">
          <a:extLst>
            <a:ext uri="{FF2B5EF4-FFF2-40B4-BE49-F238E27FC236}">
              <a16:creationId xmlns:a16="http://schemas.microsoft.com/office/drawing/2014/main" id="{304B745A-0C3D-44B8-947D-42B2F1DBF382}"/>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37" name="Text Box 16">
          <a:extLst>
            <a:ext uri="{FF2B5EF4-FFF2-40B4-BE49-F238E27FC236}">
              <a16:creationId xmlns:a16="http://schemas.microsoft.com/office/drawing/2014/main" id="{C1453665-BEBB-44AD-90E7-85418F4D4B59}"/>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38" name="Text Box 2">
          <a:extLst>
            <a:ext uri="{FF2B5EF4-FFF2-40B4-BE49-F238E27FC236}">
              <a16:creationId xmlns:a16="http://schemas.microsoft.com/office/drawing/2014/main" id="{44DDDAE5-455E-45A6-B230-5FE4A59F1AAF}"/>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172720</xdr:rowOff>
    </xdr:to>
    <xdr:sp macro="" textlink="">
      <xdr:nvSpPr>
        <xdr:cNvPr id="39" name="Text Box 16">
          <a:extLst>
            <a:ext uri="{FF2B5EF4-FFF2-40B4-BE49-F238E27FC236}">
              <a16:creationId xmlns:a16="http://schemas.microsoft.com/office/drawing/2014/main" id="{61DF6ABA-3ED8-4FC8-B242-BB453C6C10F0}"/>
            </a:ext>
          </a:extLst>
        </xdr:cNvPr>
        <xdr:cNvSpPr txBox="1">
          <a:spLocks noChangeArrowheads="1"/>
        </xdr:cNvSpPr>
      </xdr:nvSpPr>
      <xdr:spPr bwMode="auto">
        <a:xfrm>
          <a:off x="13325475" y="1409700"/>
          <a:ext cx="76200" cy="161290"/>
        </a:xfrm>
        <a:prstGeom prst="rect">
          <a:avLst/>
        </a:prstGeom>
        <a:noFill/>
        <a:ln w="9525">
          <a:noFill/>
          <a:miter lim="800000"/>
          <a:headEnd/>
          <a:tailEnd/>
        </a:ln>
      </xdr:spPr>
    </xdr:sp>
    <xdr:clientData/>
  </xdr:twoCellAnchor>
  <xdr:oneCellAnchor>
    <xdr:from>
      <xdr:col>10</xdr:col>
      <xdr:colOff>485775</xdr:colOff>
      <xdr:row>148</xdr:row>
      <xdr:rowOff>0</xdr:rowOff>
    </xdr:from>
    <xdr:ext cx="76200" cy="205740"/>
    <xdr:sp macro="" textlink="">
      <xdr:nvSpPr>
        <xdr:cNvPr id="40" name="Text Box 2">
          <a:extLst>
            <a:ext uri="{FF2B5EF4-FFF2-40B4-BE49-F238E27FC236}">
              <a16:creationId xmlns:a16="http://schemas.microsoft.com/office/drawing/2014/main" id="{4D4C840C-25C9-4D3A-B94F-F7E816C1B8A1}"/>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11</xdr:col>
      <xdr:colOff>0</xdr:colOff>
      <xdr:row>148</xdr:row>
      <xdr:rowOff>0</xdr:rowOff>
    </xdr:from>
    <xdr:ext cx="76200" cy="205740"/>
    <xdr:sp macro="" textlink="">
      <xdr:nvSpPr>
        <xdr:cNvPr id="41" name="Text Box 2">
          <a:extLst>
            <a:ext uri="{FF2B5EF4-FFF2-40B4-BE49-F238E27FC236}">
              <a16:creationId xmlns:a16="http://schemas.microsoft.com/office/drawing/2014/main" id="{4DCDCFD0-EC11-4559-BF25-EA9D0E855F76}"/>
            </a:ext>
          </a:extLst>
        </xdr:cNvPr>
        <xdr:cNvSpPr txBox="1">
          <a:spLocks noChangeArrowheads="1"/>
        </xdr:cNvSpPr>
      </xdr:nvSpPr>
      <xdr:spPr bwMode="auto">
        <a:xfrm>
          <a:off x="13134975"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2" name="Text Box 2">
          <a:extLst>
            <a:ext uri="{FF2B5EF4-FFF2-40B4-BE49-F238E27FC236}">
              <a16:creationId xmlns:a16="http://schemas.microsoft.com/office/drawing/2014/main" id="{1D4C7FAA-7C33-4BCF-877D-113B73EEA445}"/>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3" name="Text Box 2">
          <a:extLst>
            <a:ext uri="{FF2B5EF4-FFF2-40B4-BE49-F238E27FC236}">
              <a16:creationId xmlns:a16="http://schemas.microsoft.com/office/drawing/2014/main" id="{98A7CA76-588C-4684-AA75-739D71E96D11}"/>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4" name="Text Box 2">
          <a:extLst>
            <a:ext uri="{FF2B5EF4-FFF2-40B4-BE49-F238E27FC236}">
              <a16:creationId xmlns:a16="http://schemas.microsoft.com/office/drawing/2014/main" id="{5C59C246-74D0-47B1-906D-5F6F58D37C7E}"/>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5" name="Text Box 2">
          <a:extLst>
            <a:ext uri="{FF2B5EF4-FFF2-40B4-BE49-F238E27FC236}">
              <a16:creationId xmlns:a16="http://schemas.microsoft.com/office/drawing/2014/main" id="{8B7984FA-F267-4D37-ABF2-8D7AD6D175F3}"/>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6" name="Text Box 2">
          <a:extLst>
            <a:ext uri="{FF2B5EF4-FFF2-40B4-BE49-F238E27FC236}">
              <a16:creationId xmlns:a16="http://schemas.microsoft.com/office/drawing/2014/main" id="{3A8576BB-4125-4D67-8F7D-21142B15F760}"/>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7" name="Text Box 2">
          <a:extLst>
            <a:ext uri="{FF2B5EF4-FFF2-40B4-BE49-F238E27FC236}">
              <a16:creationId xmlns:a16="http://schemas.microsoft.com/office/drawing/2014/main" id="{458303D9-7E52-4A9A-8B9D-4CE0ECA2E853}"/>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8" name="Text Box 2">
          <a:extLst>
            <a:ext uri="{FF2B5EF4-FFF2-40B4-BE49-F238E27FC236}">
              <a16:creationId xmlns:a16="http://schemas.microsoft.com/office/drawing/2014/main" id="{44F2CCA5-DA55-4F07-B504-555FABA7ADC0}"/>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49" name="Text Box 2">
          <a:extLst>
            <a:ext uri="{FF2B5EF4-FFF2-40B4-BE49-F238E27FC236}">
              <a16:creationId xmlns:a16="http://schemas.microsoft.com/office/drawing/2014/main" id="{BDC515F6-FCF3-44AF-859B-652AE3572F4A}"/>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0" name="Text Box 2">
          <a:extLst>
            <a:ext uri="{FF2B5EF4-FFF2-40B4-BE49-F238E27FC236}">
              <a16:creationId xmlns:a16="http://schemas.microsoft.com/office/drawing/2014/main" id="{C35739C4-B6A5-45E8-9548-0B52CCB4079B}"/>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1" name="Text Box 2">
          <a:extLst>
            <a:ext uri="{FF2B5EF4-FFF2-40B4-BE49-F238E27FC236}">
              <a16:creationId xmlns:a16="http://schemas.microsoft.com/office/drawing/2014/main" id="{DFEF829C-3B47-4458-844C-83FEE816165C}"/>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2" name="Text Box 2">
          <a:extLst>
            <a:ext uri="{FF2B5EF4-FFF2-40B4-BE49-F238E27FC236}">
              <a16:creationId xmlns:a16="http://schemas.microsoft.com/office/drawing/2014/main" id="{AF40A0A0-814D-420C-A4AD-E484D7F061D1}"/>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3" name="Text Box 2">
          <a:extLst>
            <a:ext uri="{FF2B5EF4-FFF2-40B4-BE49-F238E27FC236}">
              <a16:creationId xmlns:a16="http://schemas.microsoft.com/office/drawing/2014/main" id="{8DFBEC92-010D-4DBA-8F58-DC7473FF6842}"/>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4" name="Text Box 2">
          <a:extLst>
            <a:ext uri="{FF2B5EF4-FFF2-40B4-BE49-F238E27FC236}">
              <a16:creationId xmlns:a16="http://schemas.microsoft.com/office/drawing/2014/main" id="{3F3160B4-C065-4F7C-9E9A-CB6DBDA684A3}"/>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5" name="Text Box 2">
          <a:extLst>
            <a:ext uri="{FF2B5EF4-FFF2-40B4-BE49-F238E27FC236}">
              <a16:creationId xmlns:a16="http://schemas.microsoft.com/office/drawing/2014/main" id="{0D7C966C-81BE-484B-9715-215C00275B27}"/>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6" name="Text Box 2">
          <a:extLst>
            <a:ext uri="{FF2B5EF4-FFF2-40B4-BE49-F238E27FC236}">
              <a16:creationId xmlns:a16="http://schemas.microsoft.com/office/drawing/2014/main" id="{F30061AB-0805-478D-A55A-9D0184DB31F9}"/>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7" name="Text Box 2">
          <a:extLst>
            <a:ext uri="{FF2B5EF4-FFF2-40B4-BE49-F238E27FC236}">
              <a16:creationId xmlns:a16="http://schemas.microsoft.com/office/drawing/2014/main" id="{5656EBC4-42EF-4AA7-9519-6A548FA063A1}"/>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8" name="Text Box 2">
          <a:extLst>
            <a:ext uri="{FF2B5EF4-FFF2-40B4-BE49-F238E27FC236}">
              <a16:creationId xmlns:a16="http://schemas.microsoft.com/office/drawing/2014/main" id="{2F2E67E6-53C7-4112-A3C7-90F4BD7A5CA1}"/>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59" name="Text Box 2">
          <a:extLst>
            <a:ext uri="{FF2B5EF4-FFF2-40B4-BE49-F238E27FC236}">
              <a16:creationId xmlns:a16="http://schemas.microsoft.com/office/drawing/2014/main" id="{B9CC8F27-C18D-46A1-8A32-5B8FF362865D}"/>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60" name="Text Box 2">
          <a:extLst>
            <a:ext uri="{FF2B5EF4-FFF2-40B4-BE49-F238E27FC236}">
              <a16:creationId xmlns:a16="http://schemas.microsoft.com/office/drawing/2014/main" id="{1D8BA7A4-C902-4C66-8973-1AC28DD80D45}"/>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10</xdr:col>
      <xdr:colOff>485775</xdr:colOff>
      <xdr:row>148</xdr:row>
      <xdr:rowOff>0</xdr:rowOff>
    </xdr:from>
    <xdr:ext cx="76200" cy="205740"/>
    <xdr:sp macro="" textlink="">
      <xdr:nvSpPr>
        <xdr:cNvPr id="61" name="Text Box 2">
          <a:extLst>
            <a:ext uri="{FF2B5EF4-FFF2-40B4-BE49-F238E27FC236}">
              <a16:creationId xmlns:a16="http://schemas.microsoft.com/office/drawing/2014/main" id="{79060E45-658B-49CC-A296-C4B71D9F15AD}"/>
            </a:ext>
          </a:extLst>
        </xdr:cNvPr>
        <xdr:cNvSpPr txBox="1">
          <a:spLocks noChangeArrowheads="1"/>
        </xdr:cNvSpPr>
      </xdr:nvSpPr>
      <xdr:spPr bwMode="auto">
        <a:xfrm>
          <a:off x="12668250" y="41024175"/>
          <a:ext cx="76200" cy="205740"/>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2" name="Text Box 16">
          <a:extLst>
            <a:ext uri="{FF2B5EF4-FFF2-40B4-BE49-F238E27FC236}">
              <a16:creationId xmlns:a16="http://schemas.microsoft.com/office/drawing/2014/main" id="{90B1974A-A584-412A-B3C6-0E0A3B0EE008}"/>
            </a:ext>
          </a:extLst>
        </xdr:cNvPr>
        <xdr:cNvSpPr txBox="1">
          <a:spLocks noChangeArrowheads="1"/>
        </xdr:cNvSpPr>
      </xdr:nvSpPr>
      <xdr:spPr bwMode="auto">
        <a:xfrm>
          <a:off x="13325475" y="45053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3" name="Text Box 2">
          <a:extLst>
            <a:ext uri="{FF2B5EF4-FFF2-40B4-BE49-F238E27FC236}">
              <a16:creationId xmlns:a16="http://schemas.microsoft.com/office/drawing/2014/main" id="{CF019BA6-C19B-4A86-9007-BCCFD51518B8}"/>
            </a:ext>
          </a:extLst>
        </xdr:cNvPr>
        <xdr:cNvSpPr txBox="1">
          <a:spLocks noChangeArrowheads="1"/>
        </xdr:cNvSpPr>
      </xdr:nvSpPr>
      <xdr:spPr bwMode="auto">
        <a:xfrm>
          <a:off x="13325475" y="45053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 name="Text Box 16">
          <a:extLst>
            <a:ext uri="{FF2B5EF4-FFF2-40B4-BE49-F238E27FC236}">
              <a16:creationId xmlns:a16="http://schemas.microsoft.com/office/drawing/2014/main" id="{39DF69D8-0A8F-4726-98EB-57C30A54D3D9}"/>
            </a:ext>
          </a:extLst>
        </xdr:cNvPr>
        <xdr:cNvSpPr txBox="1">
          <a:spLocks noChangeArrowheads="1"/>
        </xdr:cNvSpPr>
      </xdr:nvSpPr>
      <xdr:spPr bwMode="auto">
        <a:xfrm>
          <a:off x="13325475" y="45053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 name="Text Box 16">
          <a:extLst>
            <a:ext uri="{FF2B5EF4-FFF2-40B4-BE49-F238E27FC236}">
              <a16:creationId xmlns:a16="http://schemas.microsoft.com/office/drawing/2014/main" id="{D30AFBAC-CEBB-4B48-B00D-8BA3829EEE88}"/>
            </a:ext>
          </a:extLst>
        </xdr:cNvPr>
        <xdr:cNvSpPr txBox="1">
          <a:spLocks noChangeArrowheads="1"/>
        </xdr:cNvSpPr>
      </xdr:nvSpPr>
      <xdr:spPr bwMode="auto">
        <a:xfrm>
          <a:off x="13325475" y="45053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 name="Text Box 2">
          <a:extLst>
            <a:ext uri="{FF2B5EF4-FFF2-40B4-BE49-F238E27FC236}">
              <a16:creationId xmlns:a16="http://schemas.microsoft.com/office/drawing/2014/main" id="{4B5F430E-7FD0-448B-84CC-D02D594B83CB}"/>
            </a:ext>
          </a:extLst>
        </xdr:cNvPr>
        <xdr:cNvSpPr txBox="1">
          <a:spLocks noChangeArrowheads="1"/>
        </xdr:cNvSpPr>
      </xdr:nvSpPr>
      <xdr:spPr bwMode="auto">
        <a:xfrm>
          <a:off x="13325475" y="45053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 name="Text Box 16">
          <a:extLst>
            <a:ext uri="{FF2B5EF4-FFF2-40B4-BE49-F238E27FC236}">
              <a16:creationId xmlns:a16="http://schemas.microsoft.com/office/drawing/2014/main" id="{B8748B9C-E4D0-4523-8FD6-2FC30F2DB42B}"/>
            </a:ext>
          </a:extLst>
        </xdr:cNvPr>
        <xdr:cNvSpPr txBox="1">
          <a:spLocks noChangeArrowheads="1"/>
        </xdr:cNvSpPr>
      </xdr:nvSpPr>
      <xdr:spPr bwMode="auto">
        <a:xfrm>
          <a:off x="13325475" y="450532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68" name="Text Box 16">
          <a:extLst>
            <a:ext uri="{FF2B5EF4-FFF2-40B4-BE49-F238E27FC236}">
              <a16:creationId xmlns:a16="http://schemas.microsoft.com/office/drawing/2014/main" id="{FCB68C72-DDCC-4B4E-8489-DC8D8F52D03A}"/>
            </a:ext>
          </a:extLst>
        </xdr:cNvPr>
        <xdr:cNvSpPr txBox="1">
          <a:spLocks noChangeArrowheads="1"/>
        </xdr:cNvSpPr>
      </xdr:nvSpPr>
      <xdr:spPr bwMode="auto">
        <a:xfrm>
          <a:off x="13325475" y="74199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69" name="Text Box 2">
          <a:extLst>
            <a:ext uri="{FF2B5EF4-FFF2-40B4-BE49-F238E27FC236}">
              <a16:creationId xmlns:a16="http://schemas.microsoft.com/office/drawing/2014/main" id="{70700859-9B4A-40EF-A031-F4C713867F82}"/>
            </a:ext>
          </a:extLst>
        </xdr:cNvPr>
        <xdr:cNvSpPr txBox="1">
          <a:spLocks noChangeArrowheads="1"/>
        </xdr:cNvSpPr>
      </xdr:nvSpPr>
      <xdr:spPr bwMode="auto">
        <a:xfrm>
          <a:off x="13325475" y="74199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70" name="Text Box 16">
          <a:extLst>
            <a:ext uri="{FF2B5EF4-FFF2-40B4-BE49-F238E27FC236}">
              <a16:creationId xmlns:a16="http://schemas.microsoft.com/office/drawing/2014/main" id="{033C0844-E667-4179-891C-7247A18432A5}"/>
            </a:ext>
          </a:extLst>
        </xdr:cNvPr>
        <xdr:cNvSpPr txBox="1">
          <a:spLocks noChangeArrowheads="1"/>
        </xdr:cNvSpPr>
      </xdr:nvSpPr>
      <xdr:spPr bwMode="auto">
        <a:xfrm>
          <a:off x="13325475" y="74199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71" name="Text Box 16">
          <a:extLst>
            <a:ext uri="{FF2B5EF4-FFF2-40B4-BE49-F238E27FC236}">
              <a16:creationId xmlns:a16="http://schemas.microsoft.com/office/drawing/2014/main" id="{9E102086-F550-4219-8999-B9FA4BCAA457}"/>
            </a:ext>
          </a:extLst>
        </xdr:cNvPr>
        <xdr:cNvSpPr txBox="1">
          <a:spLocks noChangeArrowheads="1"/>
        </xdr:cNvSpPr>
      </xdr:nvSpPr>
      <xdr:spPr bwMode="auto">
        <a:xfrm>
          <a:off x="13325475" y="74199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72" name="Text Box 2">
          <a:extLst>
            <a:ext uri="{FF2B5EF4-FFF2-40B4-BE49-F238E27FC236}">
              <a16:creationId xmlns:a16="http://schemas.microsoft.com/office/drawing/2014/main" id="{E03237F4-D658-43E6-8395-DDA1139966BA}"/>
            </a:ext>
          </a:extLst>
        </xdr:cNvPr>
        <xdr:cNvSpPr txBox="1">
          <a:spLocks noChangeArrowheads="1"/>
        </xdr:cNvSpPr>
      </xdr:nvSpPr>
      <xdr:spPr bwMode="auto">
        <a:xfrm>
          <a:off x="13325475" y="74199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73" name="Text Box 16">
          <a:extLst>
            <a:ext uri="{FF2B5EF4-FFF2-40B4-BE49-F238E27FC236}">
              <a16:creationId xmlns:a16="http://schemas.microsoft.com/office/drawing/2014/main" id="{C971EB08-22C5-4D1D-8767-13E6696A255B}"/>
            </a:ext>
          </a:extLst>
        </xdr:cNvPr>
        <xdr:cNvSpPr txBox="1">
          <a:spLocks noChangeArrowheads="1"/>
        </xdr:cNvSpPr>
      </xdr:nvSpPr>
      <xdr:spPr bwMode="auto">
        <a:xfrm>
          <a:off x="13325475" y="7419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4" name="Text Box 16">
          <a:extLst>
            <a:ext uri="{FF2B5EF4-FFF2-40B4-BE49-F238E27FC236}">
              <a16:creationId xmlns:a16="http://schemas.microsoft.com/office/drawing/2014/main" id="{A188ED44-D128-48AE-BA12-4CD05F49A9AA}"/>
            </a:ext>
          </a:extLst>
        </xdr:cNvPr>
        <xdr:cNvSpPr txBox="1">
          <a:spLocks noChangeArrowheads="1"/>
        </xdr:cNvSpPr>
      </xdr:nvSpPr>
      <xdr:spPr bwMode="auto">
        <a:xfrm>
          <a:off x="13325475" y="10848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5" name="Text Box 2">
          <a:extLst>
            <a:ext uri="{FF2B5EF4-FFF2-40B4-BE49-F238E27FC236}">
              <a16:creationId xmlns:a16="http://schemas.microsoft.com/office/drawing/2014/main" id="{6ACD91CE-D5C8-4667-9633-1C6D8A1FD5E8}"/>
            </a:ext>
          </a:extLst>
        </xdr:cNvPr>
        <xdr:cNvSpPr txBox="1">
          <a:spLocks noChangeArrowheads="1"/>
        </xdr:cNvSpPr>
      </xdr:nvSpPr>
      <xdr:spPr bwMode="auto">
        <a:xfrm>
          <a:off x="13325475" y="10848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6" name="Text Box 16">
          <a:extLst>
            <a:ext uri="{FF2B5EF4-FFF2-40B4-BE49-F238E27FC236}">
              <a16:creationId xmlns:a16="http://schemas.microsoft.com/office/drawing/2014/main" id="{974D741B-90C1-48B5-A02D-C26B9BBCF938}"/>
            </a:ext>
          </a:extLst>
        </xdr:cNvPr>
        <xdr:cNvSpPr txBox="1">
          <a:spLocks noChangeArrowheads="1"/>
        </xdr:cNvSpPr>
      </xdr:nvSpPr>
      <xdr:spPr bwMode="auto">
        <a:xfrm>
          <a:off x="13325475" y="10848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7" name="Text Box 16">
          <a:extLst>
            <a:ext uri="{FF2B5EF4-FFF2-40B4-BE49-F238E27FC236}">
              <a16:creationId xmlns:a16="http://schemas.microsoft.com/office/drawing/2014/main" id="{8A4106AF-79D7-4FAA-A6DA-20186CBDDF31}"/>
            </a:ext>
          </a:extLst>
        </xdr:cNvPr>
        <xdr:cNvSpPr txBox="1">
          <a:spLocks noChangeArrowheads="1"/>
        </xdr:cNvSpPr>
      </xdr:nvSpPr>
      <xdr:spPr bwMode="auto">
        <a:xfrm>
          <a:off x="13325475" y="10848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8" name="Text Box 2">
          <a:extLst>
            <a:ext uri="{FF2B5EF4-FFF2-40B4-BE49-F238E27FC236}">
              <a16:creationId xmlns:a16="http://schemas.microsoft.com/office/drawing/2014/main" id="{CEE40968-7330-400C-98F1-2D0C78D4C997}"/>
            </a:ext>
          </a:extLst>
        </xdr:cNvPr>
        <xdr:cNvSpPr txBox="1">
          <a:spLocks noChangeArrowheads="1"/>
        </xdr:cNvSpPr>
      </xdr:nvSpPr>
      <xdr:spPr bwMode="auto">
        <a:xfrm>
          <a:off x="13325475" y="10848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9" name="Text Box 16">
          <a:extLst>
            <a:ext uri="{FF2B5EF4-FFF2-40B4-BE49-F238E27FC236}">
              <a16:creationId xmlns:a16="http://schemas.microsoft.com/office/drawing/2014/main" id="{0D53DD8B-16BC-41C6-A4CE-52D7ACE49095}"/>
            </a:ext>
          </a:extLst>
        </xdr:cNvPr>
        <xdr:cNvSpPr txBox="1">
          <a:spLocks noChangeArrowheads="1"/>
        </xdr:cNvSpPr>
      </xdr:nvSpPr>
      <xdr:spPr bwMode="auto">
        <a:xfrm>
          <a:off x="13325475" y="10848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 name="Text Box 16">
          <a:extLst>
            <a:ext uri="{FF2B5EF4-FFF2-40B4-BE49-F238E27FC236}">
              <a16:creationId xmlns:a16="http://schemas.microsoft.com/office/drawing/2014/main" id="{B947CF82-1396-424C-99F3-5F1698994BE6}"/>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 name="Text Box 2">
          <a:extLst>
            <a:ext uri="{FF2B5EF4-FFF2-40B4-BE49-F238E27FC236}">
              <a16:creationId xmlns:a16="http://schemas.microsoft.com/office/drawing/2014/main" id="{F699608D-D134-4B7A-B3D1-45146C7F943C}"/>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 name="Text Box 16">
          <a:extLst>
            <a:ext uri="{FF2B5EF4-FFF2-40B4-BE49-F238E27FC236}">
              <a16:creationId xmlns:a16="http://schemas.microsoft.com/office/drawing/2014/main" id="{CF63EA7C-477E-4567-A051-7E0819FF0AF9}"/>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 name="Text Box 16">
          <a:extLst>
            <a:ext uri="{FF2B5EF4-FFF2-40B4-BE49-F238E27FC236}">
              <a16:creationId xmlns:a16="http://schemas.microsoft.com/office/drawing/2014/main" id="{0865A3BB-6EBB-4385-A754-99E758E868A4}"/>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 name="Text Box 2">
          <a:extLst>
            <a:ext uri="{FF2B5EF4-FFF2-40B4-BE49-F238E27FC236}">
              <a16:creationId xmlns:a16="http://schemas.microsoft.com/office/drawing/2014/main" id="{AA94BE44-E3E4-4DB7-B857-637A3A86AB49}"/>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 name="Text Box 16">
          <a:extLst>
            <a:ext uri="{FF2B5EF4-FFF2-40B4-BE49-F238E27FC236}">
              <a16:creationId xmlns:a16="http://schemas.microsoft.com/office/drawing/2014/main" id="{7E4C4B7A-2170-4F84-9FD5-4F2DD852E5F3}"/>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 name="Text Box 16">
          <a:extLst>
            <a:ext uri="{FF2B5EF4-FFF2-40B4-BE49-F238E27FC236}">
              <a16:creationId xmlns:a16="http://schemas.microsoft.com/office/drawing/2014/main" id="{EA53C1EF-D8C9-40D1-A0C6-08D3AD9EE13B}"/>
            </a:ext>
          </a:extLst>
        </xdr:cNvPr>
        <xdr:cNvSpPr txBox="1">
          <a:spLocks noChangeArrowheads="1"/>
        </xdr:cNvSpPr>
      </xdr:nvSpPr>
      <xdr:spPr bwMode="auto">
        <a:xfrm>
          <a:off x="13325475" y="178784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 name="Text Box 2">
          <a:extLst>
            <a:ext uri="{FF2B5EF4-FFF2-40B4-BE49-F238E27FC236}">
              <a16:creationId xmlns:a16="http://schemas.microsoft.com/office/drawing/2014/main" id="{DF39B243-6CF8-4040-A336-FE54AE0EDBA5}"/>
            </a:ext>
          </a:extLst>
        </xdr:cNvPr>
        <xdr:cNvSpPr txBox="1">
          <a:spLocks noChangeArrowheads="1"/>
        </xdr:cNvSpPr>
      </xdr:nvSpPr>
      <xdr:spPr bwMode="auto">
        <a:xfrm>
          <a:off x="13325475" y="178784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 name="Text Box 16">
          <a:extLst>
            <a:ext uri="{FF2B5EF4-FFF2-40B4-BE49-F238E27FC236}">
              <a16:creationId xmlns:a16="http://schemas.microsoft.com/office/drawing/2014/main" id="{5DE2A9C8-6118-4970-8365-A42D5C3253C6}"/>
            </a:ext>
          </a:extLst>
        </xdr:cNvPr>
        <xdr:cNvSpPr txBox="1">
          <a:spLocks noChangeArrowheads="1"/>
        </xdr:cNvSpPr>
      </xdr:nvSpPr>
      <xdr:spPr bwMode="auto">
        <a:xfrm>
          <a:off x="13325475" y="178784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 name="Text Box 16">
          <a:extLst>
            <a:ext uri="{FF2B5EF4-FFF2-40B4-BE49-F238E27FC236}">
              <a16:creationId xmlns:a16="http://schemas.microsoft.com/office/drawing/2014/main" id="{FB30F1A3-566A-4403-A863-F08E8730D66D}"/>
            </a:ext>
          </a:extLst>
        </xdr:cNvPr>
        <xdr:cNvSpPr txBox="1">
          <a:spLocks noChangeArrowheads="1"/>
        </xdr:cNvSpPr>
      </xdr:nvSpPr>
      <xdr:spPr bwMode="auto">
        <a:xfrm>
          <a:off x="13325475" y="178784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90" name="Text Box 2">
          <a:extLst>
            <a:ext uri="{FF2B5EF4-FFF2-40B4-BE49-F238E27FC236}">
              <a16:creationId xmlns:a16="http://schemas.microsoft.com/office/drawing/2014/main" id="{0E1D5CF8-FFBE-4264-BF82-D621EB6EA53E}"/>
            </a:ext>
          </a:extLst>
        </xdr:cNvPr>
        <xdr:cNvSpPr txBox="1">
          <a:spLocks noChangeArrowheads="1"/>
        </xdr:cNvSpPr>
      </xdr:nvSpPr>
      <xdr:spPr bwMode="auto">
        <a:xfrm>
          <a:off x="13325475" y="178784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91" name="Text Box 16">
          <a:extLst>
            <a:ext uri="{FF2B5EF4-FFF2-40B4-BE49-F238E27FC236}">
              <a16:creationId xmlns:a16="http://schemas.microsoft.com/office/drawing/2014/main" id="{FBB9CD22-D9A5-4D96-87FA-5B857D3FE1AF}"/>
            </a:ext>
          </a:extLst>
        </xdr:cNvPr>
        <xdr:cNvSpPr txBox="1">
          <a:spLocks noChangeArrowheads="1"/>
        </xdr:cNvSpPr>
      </xdr:nvSpPr>
      <xdr:spPr bwMode="auto">
        <a:xfrm>
          <a:off x="13325475" y="17878425"/>
          <a:ext cx="76200" cy="210185"/>
        </a:xfrm>
        <a:prstGeom prst="rect">
          <a:avLst/>
        </a:prstGeom>
        <a:noFill/>
        <a:ln w="9525">
          <a:noFill/>
          <a:miter lim="800000"/>
          <a:headEnd/>
          <a:tailEnd/>
        </a:ln>
      </xdr:spPr>
    </xdr:sp>
    <xdr:clientData/>
  </xdr:oneCellAnchor>
  <xdr:oneCellAnchor>
    <xdr:from>
      <xdr:col>10</xdr:col>
      <xdr:colOff>485775</xdr:colOff>
      <xdr:row>152</xdr:row>
      <xdr:rowOff>48895</xdr:rowOff>
    </xdr:from>
    <xdr:ext cx="76200" cy="205740"/>
    <xdr:sp macro="" textlink="">
      <xdr:nvSpPr>
        <xdr:cNvPr id="92" name="Text Box 2">
          <a:extLst>
            <a:ext uri="{FF2B5EF4-FFF2-40B4-BE49-F238E27FC236}">
              <a16:creationId xmlns:a16="http://schemas.microsoft.com/office/drawing/2014/main" id="{BC098A3A-30E4-400D-A96B-9C7A079C2B13}"/>
            </a:ext>
          </a:extLst>
        </xdr:cNvPr>
        <xdr:cNvSpPr txBox="1">
          <a:spLocks noChangeArrowheads="1"/>
        </xdr:cNvSpPr>
      </xdr:nvSpPr>
      <xdr:spPr bwMode="auto">
        <a:xfrm>
          <a:off x="12668250" y="41758870"/>
          <a:ext cx="76200" cy="205740"/>
        </a:xfrm>
        <a:prstGeom prst="rect">
          <a:avLst/>
        </a:prstGeom>
        <a:noFill/>
        <a:ln w="9525">
          <a:noFill/>
          <a:miter lim="800000"/>
          <a:headEnd/>
          <a:tailEnd/>
        </a:ln>
      </xdr:spPr>
    </xdr:sp>
    <xdr:clientData/>
  </xdr:oneCellAnchor>
  <xdr:oneCellAnchor>
    <xdr:from>
      <xdr:col>10</xdr:col>
      <xdr:colOff>485775</xdr:colOff>
      <xdr:row>151</xdr:row>
      <xdr:rowOff>48895</xdr:rowOff>
    </xdr:from>
    <xdr:ext cx="76200" cy="205740"/>
    <xdr:sp macro="" textlink="">
      <xdr:nvSpPr>
        <xdr:cNvPr id="93" name="Text Box 2">
          <a:extLst>
            <a:ext uri="{FF2B5EF4-FFF2-40B4-BE49-F238E27FC236}">
              <a16:creationId xmlns:a16="http://schemas.microsoft.com/office/drawing/2014/main" id="{39385CF2-A792-48E4-AB70-C3DD7913E224}"/>
            </a:ext>
          </a:extLst>
        </xdr:cNvPr>
        <xdr:cNvSpPr txBox="1">
          <a:spLocks noChangeArrowheads="1"/>
        </xdr:cNvSpPr>
      </xdr:nvSpPr>
      <xdr:spPr bwMode="auto">
        <a:xfrm>
          <a:off x="12668250" y="41587420"/>
          <a:ext cx="76200" cy="205740"/>
        </a:xfrm>
        <a:prstGeom prst="rect">
          <a:avLst/>
        </a:prstGeom>
        <a:noFill/>
        <a:ln w="9525">
          <a:noFill/>
          <a:miter lim="800000"/>
          <a:headEnd/>
          <a:tailEnd/>
        </a:ln>
      </xdr:spPr>
    </xdr:sp>
    <xdr:clientData/>
  </xdr:oneCellAnchor>
  <xdr:oneCellAnchor>
    <xdr:from>
      <xdr:col>10</xdr:col>
      <xdr:colOff>485775</xdr:colOff>
      <xdr:row>151</xdr:row>
      <xdr:rowOff>48895</xdr:rowOff>
    </xdr:from>
    <xdr:ext cx="76200" cy="205740"/>
    <xdr:sp macro="" textlink="">
      <xdr:nvSpPr>
        <xdr:cNvPr id="94" name="Text Box 2">
          <a:extLst>
            <a:ext uri="{FF2B5EF4-FFF2-40B4-BE49-F238E27FC236}">
              <a16:creationId xmlns:a16="http://schemas.microsoft.com/office/drawing/2014/main" id="{3276E6C2-7CCF-487B-841A-A810E274AC8E}"/>
            </a:ext>
          </a:extLst>
        </xdr:cNvPr>
        <xdr:cNvSpPr txBox="1">
          <a:spLocks noChangeArrowheads="1"/>
        </xdr:cNvSpPr>
      </xdr:nvSpPr>
      <xdr:spPr bwMode="auto">
        <a:xfrm>
          <a:off x="12668250" y="41587420"/>
          <a:ext cx="76200" cy="205740"/>
        </a:xfrm>
        <a:prstGeom prst="rect">
          <a:avLst/>
        </a:prstGeom>
        <a:noFill/>
        <a:ln w="9525">
          <a:noFill/>
          <a:miter lim="800000"/>
          <a:headEnd/>
          <a:tailEnd/>
        </a:ln>
      </xdr:spPr>
    </xdr:sp>
    <xdr:clientData/>
  </xdr:oneCellAnchor>
  <xdr:oneCellAnchor>
    <xdr:from>
      <xdr:col>10</xdr:col>
      <xdr:colOff>485775</xdr:colOff>
      <xdr:row>152</xdr:row>
      <xdr:rowOff>48895</xdr:rowOff>
    </xdr:from>
    <xdr:ext cx="76200" cy="205740"/>
    <xdr:sp macro="" textlink="">
      <xdr:nvSpPr>
        <xdr:cNvPr id="95" name="Text Box 2">
          <a:extLst>
            <a:ext uri="{FF2B5EF4-FFF2-40B4-BE49-F238E27FC236}">
              <a16:creationId xmlns:a16="http://schemas.microsoft.com/office/drawing/2014/main" id="{2FA16A47-9AF9-42C1-9139-79AA731D336A}"/>
            </a:ext>
          </a:extLst>
        </xdr:cNvPr>
        <xdr:cNvSpPr txBox="1">
          <a:spLocks noChangeArrowheads="1"/>
        </xdr:cNvSpPr>
      </xdr:nvSpPr>
      <xdr:spPr bwMode="auto">
        <a:xfrm>
          <a:off x="12668250" y="41758870"/>
          <a:ext cx="76200" cy="205740"/>
        </a:xfrm>
        <a:prstGeom prst="rect">
          <a:avLst/>
        </a:prstGeom>
        <a:noFill/>
        <a:ln w="9525">
          <a:noFill/>
          <a:miter lim="800000"/>
          <a:headEnd/>
          <a:tailEnd/>
        </a:ln>
      </xdr:spPr>
    </xdr:sp>
    <xdr:clientData/>
  </xdr:oneCellAnchor>
  <xdr:oneCellAnchor>
    <xdr:from>
      <xdr:col>10</xdr:col>
      <xdr:colOff>485775</xdr:colOff>
      <xdr:row>152</xdr:row>
      <xdr:rowOff>48895</xdr:rowOff>
    </xdr:from>
    <xdr:ext cx="76200" cy="205740"/>
    <xdr:sp macro="" textlink="">
      <xdr:nvSpPr>
        <xdr:cNvPr id="96" name="Text Box 2">
          <a:extLst>
            <a:ext uri="{FF2B5EF4-FFF2-40B4-BE49-F238E27FC236}">
              <a16:creationId xmlns:a16="http://schemas.microsoft.com/office/drawing/2014/main" id="{B51D1A66-3510-4080-AD32-1DBF51028FF0}"/>
            </a:ext>
          </a:extLst>
        </xdr:cNvPr>
        <xdr:cNvSpPr txBox="1">
          <a:spLocks noChangeArrowheads="1"/>
        </xdr:cNvSpPr>
      </xdr:nvSpPr>
      <xdr:spPr bwMode="auto">
        <a:xfrm>
          <a:off x="12668250" y="41758870"/>
          <a:ext cx="76200" cy="205740"/>
        </a:xfrm>
        <a:prstGeom prst="rect">
          <a:avLst/>
        </a:prstGeom>
        <a:noFill/>
        <a:ln w="9525">
          <a:noFill/>
          <a:miter lim="800000"/>
          <a:headEnd/>
          <a:tailEnd/>
        </a:ln>
      </xdr:spPr>
    </xdr:sp>
    <xdr:clientData/>
  </xdr:oneCellAnchor>
  <xdr:oneCellAnchor>
    <xdr:from>
      <xdr:col>10</xdr:col>
      <xdr:colOff>485775</xdr:colOff>
      <xdr:row>153</xdr:row>
      <xdr:rowOff>0</xdr:rowOff>
    </xdr:from>
    <xdr:ext cx="76200" cy="205740"/>
    <xdr:sp macro="" textlink="">
      <xdr:nvSpPr>
        <xdr:cNvPr id="97" name="Text Box 2">
          <a:extLst>
            <a:ext uri="{FF2B5EF4-FFF2-40B4-BE49-F238E27FC236}">
              <a16:creationId xmlns:a16="http://schemas.microsoft.com/office/drawing/2014/main" id="{447B2AB9-2BD1-495B-808B-41EC093D7473}"/>
            </a:ext>
          </a:extLst>
        </xdr:cNvPr>
        <xdr:cNvSpPr txBox="1">
          <a:spLocks noChangeArrowheads="1"/>
        </xdr:cNvSpPr>
      </xdr:nvSpPr>
      <xdr:spPr bwMode="auto">
        <a:xfrm>
          <a:off x="12668250" y="42101770"/>
          <a:ext cx="76200" cy="205740"/>
        </a:xfrm>
        <a:prstGeom prst="rect">
          <a:avLst/>
        </a:prstGeom>
        <a:noFill/>
        <a:ln w="9525">
          <a:noFill/>
          <a:miter lim="800000"/>
          <a:headEnd/>
          <a:tailEnd/>
        </a:ln>
      </xdr:spPr>
    </xdr:sp>
    <xdr:clientData/>
  </xdr:oneCellAnchor>
  <xdr:oneCellAnchor>
    <xdr:from>
      <xdr:col>10</xdr:col>
      <xdr:colOff>485775</xdr:colOff>
      <xdr:row>153</xdr:row>
      <xdr:rowOff>0</xdr:rowOff>
    </xdr:from>
    <xdr:ext cx="76200" cy="205740"/>
    <xdr:sp macro="" textlink="">
      <xdr:nvSpPr>
        <xdr:cNvPr id="98" name="Text Box 2">
          <a:extLst>
            <a:ext uri="{FF2B5EF4-FFF2-40B4-BE49-F238E27FC236}">
              <a16:creationId xmlns:a16="http://schemas.microsoft.com/office/drawing/2014/main" id="{73AC071A-86F2-41B6-8B07-D16DFFCEB34C}"/>
            </a:ext>
          </a:extLst>
        </xdr:cNvPr>
        <xdr:cNvSpPr txBox="1">
          <a:spLocks noChangeArrowheads="1"/>
        </xdr:cNvSpPr>
      </xdr:nvSpPr>
      <xdr:spPr bwMode="auto">
        <a:xfrm>
          <a:off x="12668250" y="41930320"/>
          <a:ext cx="76200" cy="205740"/>
        </a:xfrm>
        <a:prstGeom prst="rect">
          <a:avLst/>
        </a:prstGeom>
        <a:noFill/>
        <a:ln w="9525">
          <a:noFill/>
          <a:miter lim="800000"/>
          <a:headEnd/>
          <a:tailEnd/>
        </a:ln>
      </xdr:spPr>
    </xdr:sp>
    <xdr:clientData/>
  </xdr:oneCellAnchor>
  <xdr:oneCellAnchor>
    <xdr:from>
      <xdr:col>10</xdr:col>
      <xdr:colOff>485775</xdr:colOff>
      <xdr:row>153</xdr:row>
      <xdr:rowOff>0</xdr:rowOff>
    </xdr:from>
    <xdr:ext cx="76200" cy="205740"/>
    <xdr:sp macro="" textlink="">
      <xdr:nvSpPr>
        <xdr:cNvPr id="99" name="Text Box 2">
          <a:extLst>
            <a:ext uri="{FF2B5EF4-FFF2-40B4-BE49-F238E27FC236}">
              <a16:creationId xmlns:a16="http://schemas.microsoft.com/office/drawing/2014/main" id="{E093E5B4-3B69-4BA6-A6BA-EC846E624131}"/>
            </a:ext>
          </a:extLst>
        </xdr:cNvPr>
        <xdr:cNvSpPr txBox="1">
          <a:spLocks noChangeArrowheads="1"/>
        </xdr:cNvSpPr>
      </xdr:nvSpPr>
      <xdr:spPr bwMode="auto">
        <a:xfrm>
          <a:off x="12668250" y="41930320"/>
          <a:ext cx="76200" cy="205740"/>
        </a:xfrm>
        <a:prstGeom prst="rect">
          <a:avLst/>
        </a:prstGeom>
        <a:noFill/>
        <a:ln w="9525">
          <a:noFill/>
          <a:miter lim="800000"/>
          <a:headEnd/>
          <a:tailEnd/>
        </a:ln>
      </xdr:spPr>
    </xdr:sp>
    <xdr:clientData/>
  </xdr:oneCellAnchor>
  <xdr:oneCellAnchor>
    <xdr:from>
      <xdr:col>10</xdr:col>
      <xdr:colOff>485775</xdr:colOff>
      <xdr:row>153</xdr:row>
      <xdr:rowOff>0</xdr:rowOff>
    </xdr:from>
    <xdr:ext cx="76200" cy="205740"/>
    <xdr:sp macro="" textlink="">
      <xdr:nvSpPr>
        <xdr:cNvPr id="100" name="Text Box 2">
          <a:extLst>
            <a:ext uri="{FF2B5EF4-FFF2-40B4-BE49-F238E27FC236}">
              <a16:creationId xmlns:a16="http://schemas.microsoft.com/office/drawing/2014/main" id="{A19E463E-8561-436D-B170-BA7E2E4822FC}"/>
            </a:ext>
          </a:extLst>
        </xdr:cNvPr>
        <xdr:cNvSpPr txBox="1">
          <a:spLocks noChangeArrowheads="1"/>
        </xdr:cNvSpPr>
      </xdr:nvSpPr>
      <xdr:spPr bwMode="auto">
        <a:xfrm>
          <a:off x="12668250" y="42101770"/>
          <a:ext cx="76200" cy="205740"/>
        </a:xfrm>
        <a:prstGeom prst="rect">
          <a:avLst/>
        </a:prstGeom>
        <a:noFill/>
        <a:ln w="9525">
          <a:noFill/>
          <a:miter lim="800000"/>
          <a:headEnd/>
          <a:tailEnd/>
        </a:ln>
      </xdr:spPr>
    </xdr:sp>
    <xdr:clientData/>
  </xdr:oneCellAnchor>
  <xdr:oneCellAnchor>
    <xdr:from>
      <xdr:col>10</xdr:col>
      <xdr:colOff>485775</xdr:colOff>
      <xdr:row>153</xdr:row>
      <xdr:rowOff>0</xdr:rowOff>
    </xdr:from>
    <xdr:ext cx="76200" cy="205740"/>
    <xdr:sp macro="" textlink="">
      <xdr:nvSpPr>
        <xdr:cNvPr id="101" name="Text Box 2">
          <a:extLst>
            <a:ext uri="{FF2B5EF4-FFF2-40B4-BE49-F238E27FC236}">
              <a16:creationId xmlns:a16="http://schemas.microsoft.com/office/drawing/2014/main" id="{047D6273-8923-437E-B325-A8FF545C9575}"/>
            </a:ext>
          </a:extLst>
        </xdr:cNvPr>
        <xdr:cNvSpPr txBox="1">
          <a:spLocks noChangeArrowheads="1"/>
        </xdr:cNvSpPr>
      </xdr:nvSpPr>
      <xdr:spPr bwMode="auto">
        <a:xfrm>
          <a:off x="12668250" y="42101770"/>
          <a:ext cx="76200" cy="205740"/>
        </a:xfrm>
        <a:prstGeom prst="rect">
          <a:avLst/>
        </a:prstGeom>
        <a:noFill/>
        <a:ln w="9525">
          <a:noFill/>
          <a:miter lim="800000"/>
          <a:headEnd/>
          <a:tailEnd/>
        </a:ln>
      </xdr:spPr>
    </xdr:sp>
    <xdr:clientData/>
  </xdr:oneCellAnchor>
  <xdr:oneCellAnchor>
    <xdr:from>
      <xdr:col>10</xdr:col>
      <xdr:colOff>485775</xdr:colOff>
      <xdr:row>154</xdr:row>
      <xdr:rowOff>48895</xdr:rowOff>
    </xdr:from>
    <xdr:ext cx="76200" cy="205740"/>
    <xdr:sp macro="" textlink="">
      <xdr:nvSpPr>
        <xdr:cNvPr id="102" name="Text Box 2">
          <a:extLst>
            <a:ext uri="{FF2B5EF4-FFF2-40B4-BE49-F238E27FC236}">
              <a16:creationId xmlns:a16="http://schemas.microsoft.com/office/drawing/2014/main" id="{2F8E096A-7362-409B-B134-ABD0345E9757}"/>
            </a:ext>
          </a:extLst>
        </xdr:cNvPr>
        <xdr:cNvSpPr txBox="1">
          <a:spLocks noChangeArrowheads="1"/>
        </xdr:cNvSpPr>
      </xdr:nvSpPr>
      <xdr:spPr bwMode="auto">
        <a:xfrm>
          <a:off x="12668250" y="42444670"/>
          <a:ext cx="76200" cy="205740"/>
        </a:xfrm>
        <a:prstGeom prst="rect">
          <a:avLst/>
        </a:prstGeom>
        <a:noFill/>
        <a:ln w="9525">
          <a:noFill/>
          <a:miter lim="800000"/>
          <a:headEnd/>
          <a:tailEnd/>
        </a:ln>
      </xdr:spPr>
    </xdr:sp>
    <xdr:clientData/>
  </xdr:oneCellAnchor>
  <xdr:oneCellAnchor>
    <xdr:from>
      <xdr:col>10</xdr:col>
      <xdr:colOff>485775</xdr:colOff>
      <xdr:row>153</xdr:row>
      <xdr:rowOff>48895</xdr:rowOff>
    </xdr:from>
    <xdr:ext cx="76200" cy="205740"/>
    <xdr:sp macro="" textlink="">
      <xdr:nvSpPr>
        <xdr:cNvPr id="103" name="Text Box 2">
          <a:extLst>
            <a:ext uri="{FF2B5EF4-FFF2-40B4-BE49-F238E27FC236}">
              <a16:creationId xmlns:a16="http://schemas.microsoft.com/office/drawing/2014/main" id="{9D6C680C-DD95-4214-97F3-88059640C415}"/>
            </a:ext>
          </a:extLst>
        </xdr:cNvPr>
        <xdr:cNvSpPr txBox="1">
          <a:spLocks noChangeArrowheads="1"/>
        </xdr:cNvSpPr>
      </xdr:nvSpPr>
      <xdr:spPr bwMode="auto">
        <a:xfrm>
          <a:off x="12668250" y="42273220"/>
          <a:ext cx="76200" cy="205740"/>
        </a:xfrm>
        <a:prstGeom prst="rect">
          <a:avLst/>
        </a:prstGeom>
        <a:noFill/>
        <a:ln w="9525">
          <a:noFill/>
          <a:miter lim="800000"/>
          <a:headEnd/>
          <a:tailEnd/>
        </a:ln>
      </xdr:spPr>
    </xdr:sp>
    <xdr:clientData/>
  </xdr:oneCellAnchor>
  <xdr:oneCellAnchor>
    <xdr:from>
      <xdr:col>10</xdr:col>
      <xdr:colOff>485775</xdr:colOff>
      <xdr:row>153</xdr:row>
      <xdr:rowOff>48895</xdr:rowOff>
    </xdr:from>
    <xdr:ext cx="76200" cy="205740"/>
    <xdr:sp macro="" textlink="">
      <xdr:nvSpPr>
        <xdr:cNvPr id="104" name="Text Box 2">
          <a:extLst>
            <a:ext uri="{FF2B5EF4-FFF2-40B4-BE49-F238E27FC236}">
              <a16:creationId xmlns:a16="http://schemas.microsoft.com/office/drawing/2014/main" id="{1491E347-B2A0-4C11-81D3-CBDF00D3AC75}"/>
            </a:ext>
          </a:extLst>
        </xdr:cNvPr>
        <xdr:cNvSpPr txBox="1">
          <a:spLocks noChangeArrowheads="1"/>
        </xdr:cNvSpPr>
      </xdr:nvSpPr>
      <xdr:spPr bwMode="auto">
        <a:xfrm>
          <a:off x="12668250" y="42273220"/>
          <a:ext cx="76200" cy="205740"/>
        </a:xfrm>
        <a:prstGeom prst="rect">
          <a:avLst/>
        </a:prstGeom>
        <a:noFill/>
        <a:ln w="9525">
          <a:noFill/>
          <a:miter lim="800000"/>
          <a:headEnd/>
          <a:tailEnd/>
        </a:ln>
      </xdr:spPr>
    </xdr:sp>
    <xdr:clientData/>
  </xdr:oneCellAnchor>
  <xdr:oneCellAnchor>
    <xdr:from>
      <xdr:col>10</xdr:col>
      <xdr:colOff>485775</xdr:colOff>
      <xdr:row>154</xdr:row>
      <xdr:rowOff>48895</xdr:rowOff>
    </xdr:from>
    <xdr:ext cx="76200" cy="205740"/>
    <xdr:sp macro="" textlink="">
      <xdr:nvSpPr>
        <xdr:cNvPr id="105" name="Text Box 2">
          <a:extLst>
            <a:ext uri="{FF2B5EF4-FFF2-40B4-BE49-F238E27FC236}">
              <a16:creationId xmlns:a16="http://schemas.microsoft.com/office/drawing/2014/main" id="{2E644CAD-3B68-4518-8569-413DEC92947D}"/>
            </a:ext>
          </a:extLst>
        </xdr:cNvPr>
        <xdr:cNvSpPr txBox="1">
          <a:spLocks noChangeArrowheads="1"/>
        </xdr:cNvSpPr>
      </xdr:nvSpPr>
      <xdr:spPr bwMode="auto">
        <a:xfrm>
          <a:off x="12668250" y="42444670"/>
          <a:ext cx="76200" cy="205740"/>
        </a:xfrm>
        <a:prstGeom prst="rect">
          <a:avLst/>
        </a:prstGeom>
        <a:noFill/>
        <a:ln w="9525">
          <a:noFill/>
          <a:miter lim="800000"/>
          <a:headEnd/>
          <a:tailEnd/>
        </a:ln>
      </xdr:spPr>
    </xdr:sp>
    <xdr:clientData/>
  </xdr:oneCellAnchor>
  <xdr:oneCellAnchor>
    <xdr:from>
      <xdr:col>10</xdr:col>
      <xdr:colOff>485775</xdr:colOff>
      <xdr:row>154</xdr:row>
      <xdr:rowOff>48895</xdr:rowOff>
    </xdr:from>
    <xdr:ext cx="76200" cy="205740"/>
    <xdr:sp macro="" textlink="">
      <xdr:nvSpPr>
        <xdr:cNvPr id="106" name="Text Box 2">
          <a:extLst>
            <a:ext uri="{FF2B5EF4-FFF2-40B4-BE49-F238E27FC236}">
              <a16:creationId xmlns:a16="http://schemas.microsoft.com/office/drawing/2014/main" id="{C6599279-6053-487E-A3B4-B4864DF05305}"/>
            </a:ext>
          </a:extLst>
        </xdr:cNvPr>
        <xdr:cNvSpPr txBox="1">
          <a:spLocks noChangeArrowheads="1"/>
        </xdr:cNvSpPr>
      </xdr:nvSpPr>
      <xdr:spPr bwMode="auto">
        <a:xfrm>
          <a:off x="12668250" y="42444670"/>
          <a:ext cx="76200" cy="205740"/>
        </a:xfrm>
        <a:prstGeom prst="rect">
          <a:avLst/>
        </a:prstGeom>
        <a:noFill/>
        <a:ln w="9525">
          <a:noFill/>
          <a:miter lim="800000"/>
          <a:headEnd/>
          <a:tailEnd/>
        </a:ln>
      </xdr:spPr>
    </xdr:sp>
    <xdr:clientData/>
  </xdr:oneCellAnchor>
  <xdr:oneCellAnchor>
    <xdr:from>
      <xdr:col>10</xdr:col>
      <xdr:colOff>485775</xdr:colOff>
      <xdr:row>156</xdr:row>
      <xdr:rowOff>48895</xdr:rowOff>
    </xdr:from>
    <xdr:ext cx="76200" cy="205740"/>
    <xdr:sp macro="" textlink="">
      <xdr:nvSpPr>
        <xdr:cNvPr id="107" name="Text Box 2">
          <a:extLst>
            <a:ext uri="{FF2B5EF4-FFF2-40B4-BE49-F238E27FC236}">
              <a16:creationId xmlns:a16="http://schemas.microsoft.com/office/drawing/2014/main" id="{185832E0-FB16-478D-A837-E4E6F3DACA9C}"/>
            </a:ext>
          </a:extLst>
        </xdr:cNvPr>
        <xdr:cNvSpPr txBox="1">
          <a:spLocks noChangeArrowheads="1"/>
        </xdr:cNvSpPr>
      </xdr:nvSpPr>
      <xdr:spPr bwMode="auto">
        <a:xfrm>
          <a:off x="12668250" y="42787570"/>
          <a:ext cx="76200" cy="205740"/>
        </a:xfrm>
        <a:prstGeom prst="rect">
          <a:avLst/>
        </a:prstGeom>
        <a:noFill/>
        <a:ln w="9525">
          <a:noFill/>
          <a:miter lim="800000"/>
          <a:headEnd/>
          <a:tailEnd/>
        </a:ln>
      </xdr:spPr>
    </xdr:sp>
    <xdr:clientData/>
  </xdr:oneCellAnchor>
  <xdr:oneCellAnchor>
    <xdr:from>
      <xdr:col>10</xdr:col>
      <xdr:colOff>485775</xdr:colOff>
      <xdr:row>155</xdr:row>
      <xdr:rowOff>48895</xdr:rowOff>
    </xdr:from>
    <xdr:ext cx="76200" cy="205740"/>
    <xdr:sp macro="" textlink="">
      <xdr:nvSpPr>
        <xdr:cNvPr id="108" name="Text Box 2">
          <a:extLst>
            <a:ext uri="{FF2B5EF4-FFF2-40B4-BE49-F238E27FC236}">
              <a16:creationId xmlns:a16="http://schemas.microsoft.com/office/drawing/2014/main" id="{8FBA57A3-BA2F-4B83-AEC5-A4FA24F0D7B1}"/>
            </a:ext>
          </a:extLst>
        </xdr:cNvPr>
        <xdr:cNvSpPr txBox="1">
          <a:spLocks noChangeArrowheads="1"/>
        </xdr:cNvSpPr>
      </xdr:nvSpPr>
      <xdr:spPr bwMode="auto">
        <a:xfrm>
          <a:off x="12668250" y="42616120"/>
          <a:ext cx="76200" cy="205740"/>
        </a:xfrm>
        <a:prstGeom prst="rect">
          <a:avLst/>
        </a:prstGeom>
        <a:noFill/>
        <a:ln w="9525">
          <a:noFill/>
          <a:miter lim="800000"/>
          <a:headEnd/>
          <a:tailEnd/>
        </a:ln>
      </xdr:spPr>
    </xdr:sp>
    <xdr:clientData/>
  </xdr:oneCellAnchor>
  <xdr:oneCellAnchor>
    <xdr:from>
      <xdr:col>10</xdr:col>
      <xdr:colOff>485775</xdr:colOff>
      <xdr:row>155</xdr:row>
      <xdr:rowOff>48895</xdr:rowOff>
    </xdr:from>
    <xdr:ext cx="76200" cy="205740"/>
    <xdr:sp macro="" textlink="">
      <xdr:nvSpPr>
        <xdr:cNvPr id="109" name="Text Box 2">
          <a:extLst>
            <a:ext uri="{FF2B5EF4-FFF2-40B4-BE49-F238E27FC236}">
              <a16:creationId xmlns:a16="http://schemas.microsoft.com/office/drawing/2014/main" id="{2E350DDC-E7B1-4D8E-8CC3-F4CC9A35BFBF}"/>
            </a:ext>
          </a:extLst>
        </xdr:cNvPr>
        <xdr:cNvSpPr txBox="1">
          <a:spLocks noChangeArrowheads="1"/>
        </xdr:cNvSpPr>
      </xdr:nvSpPr>
      <xdr:spPr bwMode="auto">
        <a:xfrm>
          <a:off x="12668250" y="42616120"/>
          <a:ext cx="76200" cy="205740"/>
        </a:xfrm>
        <a:prstGeom prst="rect">
          <a:avLst/>
        </a:prstGeom>
        <a:noFill/>
        <a:ln w="9525">
          <a:noFill/>
          <a:miter lim="800000"/>
          <a:headEnd/>
          <a:tailEnd/>
        </a:ln>
      </xdr:spPr>
    </xdr:sp>
    <xdr:clientData/>
  </xdr:oneCellAnchor>
  <xdr:oneCellAnchor>
    <xdr:from>
      <xdr:col>10</xdr:col>
      <xdr:colOff>485775</xdr:colOff>
      <xdr:row>156</xdr:row>
      <xdr:rowOff>48895</xdr:rowOff>
    </xdr:from>
    <xdr:ext cx="76200" cy="205740"/>
    <xdr:sp macro="" textlink="">
      <xdr:nvSpPr>
        <xdr:cNvPr id="110" name="Text Box 2">
          <a:extLst>
            <a:ext uri="{FF2B5EF4-FFF2-40B4-BE49-F238E27FC236}">
              <a16:creationId xmlns:a16="http://schemas.microsoft.com/office/drawing/2014/main" id="{0B32CF7B-76DA-41F5-9880-1DA8A670C17B}"/>
            </a:ext>
          </a:extLst>
        </xdr:cNvPr>
        <xdr:cNvSpPr txBox="1">
          <a:spLocks noChangeArrowheads="1"/>
        </xdr:cNvSpPr>
      </xdr:nvSpPr>
      <xdr:spPr bwMode="auto">
        <a:xfrm>
          <a:off x="12668250" y="42787570"/>
          <a:ext cx="76200" cy="205740"/>
        </a:xfrm>
        <a:prstGeom prst="rect">
          <a:avLst/>
        </a:prstGeom>
        <a:noFill/>
        <a:ln w="9525">
          <a:noFill/>
          <a:miter lim="800000"/>
          <a:headEnd/>
          <a:tailEnd/>
        </a:ln>
      </xdr:spPr>
    </xdr:sp>
    <xdr:clientData/>
  </xdr:oneCellAnchor>
  <xdr:oneCellAnchor>
    <xdr:from>
      <xdr:col>10</xdr:col>
      <xdr:colOff>485775</xdr:colOff>
      <xdr:row>156</xdr:row>
      <xdr:rowOff>48895</xdr:rowOff>
    </xdr:from>
    <xdr:ext cx="76200" cy="205740"/>
    <xdr:sp macro="" textlink="">
      <xdr:nvSpPr>
        <xdr:cNvPr id="111" name="Text Box 2">
          <a:extLst>
            <a:ext uri="{FF2B5EF4-FFF2-40B4-BE49-F238E27FC236}">
              <a16:creationId xmlns:a16="http://schemas.microsoft.com/office/drawing/2014/main" id="{248018C6-8B96-4517-B78C-F9594B8E8721}"/>
            </a:ext>
          </a:extLst>
        </xdr:cNvPr>
        <xdr:cNvSpPr txBox="1">
          <a:spLocks noChangeArrowheads="1"/>
        </xdr:cNvSpPr>
      </xdr:nvSpPr>
      <xdr:spPr bwMode="auto">
        <a:xfrm>
          <a:off x="12668250" y="42787570"/>
          <a:ext cx="76200" cy="205740"/>
        </a:xfrm>
        <a:prstGeom prst="rect">
          <a:avLst/>
        </a:prstGeom>
        <a:noFill/>
        <a:ln w="9525">
          <a:noFill/>
          <a:miter lim="800000"/>
          <a:headEnd/>
          <a:tailEnd/>
        </a:ln>
      </xdr:spPr>
    </xdr:sp>
    <xdr:clientData/>
  </xdr:oneCellAnchor>
  <xdr:oneCellAnchor>
    <xdr:from>
      <xdr:col>10</xdr:col>
      <xdr:colOff>485775</xdr:colOff>
      <xdr:row>164</xdr:row>
      <xdr:rowOff>48895</xdr:rowOff>
    </xdr:from>
    <xdr:ext cx="76200" cy="205740"/>
    <xdr:sp macro="" textlink="">
      <xdr:nvSpPr>
        <xdr:cNvPr id="112" name="Text Box 2">
          <a:extLst>
            <a:ext uri="{FF2B5EF4-FFF2-40B4-BE49-F238E27FC236}">
              <a16:creationId xmlns:a16="http://schemas.microsoft.com/office/drawing/2014/main" id="{F0053D78-C0F0-4270-903E-F4BAA415331A}"/>
            </a:ext>
          </a:extLst>
        </xdr:cNvPr>
        <xdr:cNvSpPr txBox="1">
          <a:spLocks noChangeArrowheads="1"/>
        </xdr:cNvSpPr>
      </xdr:nvSpPr>
      <xdr:spPr bwMode="auto">
        <a:xfrm>
          <a:off x="12668250" y="43473370"/>
          <a:ext cx="76200" cy="205740"/>
        </a:xfrm>
        <a:prstGeom prst="rect">
          <a:avLst/>
        </a:prstGeom>
        <a:noFill/>
        <a:ln w="9525">
          <a:noFill/>
          <a:miter lim="800000"/>
          <a:headEnd/>
          <a:tailEnd/>
        </a:ln>
      </xdr:spPr>
    </xdr:sp>
    <xdr:clientData/>
  </xdr:oneCellAnchor>
  <xdr:oneCellAnchor>
    <xdr:from>
      <xdr:col>10</xdr:col>
      <xdr:colOff>485775</xdr:colOff>
      <xdr:row>159</xdr:row>
      <xdr:rowOff>48895</xdr:rowOff>
    </xdr:from>
    <xdr:ext cx="76200" cy="205740"/>
    <xdr:sp macro="" textlink="">
      <xdr:nvSpPr>
        <xdr:cNvPr id="113" name="Text Box 2">
          <a:extLst>
            <a:ext uri="{FF2B5EF4-FFF2-40B4-BE49-F238E27FC236}">
              <a16:creationId xmlns:a16="http://schemas.microsoft.com/office/drawing/2014/main" id="{A82026CC-F84C-4650-A67B-14832AADA634}"/>
            </a:ext>
          </a:extLst>
        </xdr:cNvPr>
        <xdr:cNvSpPr txBox="1">
          <a:spLocks noChangeArrowheads="1"/>
        </xdr:cNvSpPr>
      </xdr:nvSpPr>
      <xdr:spPr bwMode="auto">
        <a:xfrm>
          <a:off x="12668250" y="43301920"/>
          <a:ext cx="76200" cy="205740"/>
        </a:xfrm>
        <a:prstGeom prst="rect">
          <a:avLst/>
        </a:prstGeom>
        <a:noFill/>
        <a:ln w="9525">
          <a:noFill/>
          <a:miter lim="800000"/>
          <a:headEnd/>
          <a:tailEnd/>
        </a:ln>
      </xdr:spPr>
    </xdr:sp>
    <xdr:clientData/>
  </xdr:oneCellAnchor>
  <xdr:oneCellAnchor>
    <xdr:from>
      <xdr:col>10</xdr:col>
      <xdr:colOff>485775</xdr:colOff>
      <xdr:row>159</xdr:row>
      <xdr:rowOff>48895</xdr:rowOff>
    </xdr:from>
    <xdr:ext cx="76200" cy="205740"/>
    <xdr:sp macro="" textlink="">
      <xdr:nvSpPr>
        <xdr:cNvPr id="114" name="Text Box 2">
          <a:extLst>
            <a:ext uri="{FF2B5EF4-FFF2-40B4-BE49-F238E27FC236}">
              <a16:creationId xmlns:a16="http://schemas.microsoft.com/office/drawing/2014/main" id="{895F57F7-DF3E-42D6-BDAE-502D2FB631DA}"/>
            </a:ext>
          </a:extLst>
        </xdr:cNvPr>
        <xdr:cNvSpPr txBox="1">
          <a:spLocks noChangeArrowheads="1"/>
        </xdr:cNvSpPr>
      </xdr:nvSpPr>
      <xdr:spPr bwMode="auto">
        <a:xfrm>
          <a:off x="12668250" y="43301920"/>
          <a:ext cx="76200" cy="205740"/>
        </a:xfrm>
        <a:prstGeom prst="rect">
          <a:avLst/>
        </a:prstGeom>
        <a:noFill/>
        <a:ln w="9525">
          <a:noFill/>
          <a:miter lim="800000"/>
          <a:headEnd/>
          <a:tailEnd/>
        </a:ln>
      </xdr:spPr>
    </xdr:sp>
    <xdr:clientData/>
  </xdr:oneCellAnchor>
  <xdr:oneCellAnchor>
    <xdr:from>
      <xdr:col>10</xdr:col>
      <xdr:colOff>485775</xdr:colOff>
      <xdr:row>164</xdr:row>
      <xdr:rowOff>48895</xdr:rowOff>
    </xdr:from>
    <xdr:ext cx="76200" cy="205740"/>
    <xdr:sp macro="" textlink="">
      <xdr:nvSpPr>
        <xdr:cNvPr id="115" name="Text Box 2">
          <a:extLst>
            <a:ext uri="{FF2B5EF4-FFF2-40B4-BE49-F238E27FC236}">
              <a16:creationId xmlns:a16="http://schemas.microsoft.com/office/drawing/2014/main" id="{9DB150BB-0A14-4FCD-8844-22C6B24E0AEA}"/>
            </a:ext>
          </a:extLst>
        </xdr:cNvPr>
        <xdr:cNvSpPr txBox="1">
          <a:spLocks noChangeArrowheads="1"/>
        </xdr:cNvSpPr>
      </xdr:nvSpPr>
      <xdr:spPr bwMode="auto">
        <a:xfrm>
          <a:off x="12668250" y="43473370"/>
          <a:ext cx="76200" cy="205740"/>
        </a:xfrm>
        <a:prstGeom prst="rect">
          <a:avLst/>
        </a:prstGeom>
        <a:noFill/>
        <a:ln w="9525">
          <a:noFill/>
          <a:miter lim="800000"/>
          <a:headEnd/>
          <a:tailEnd/>
        </a:ln>
      </xdr:spPr>
    </xdr:sp>
    <xdr:clientData/>
  </xdr:oneCellAnchor>
  <xdr:oneCellAnchor>
    <xdr:from>
      <xdr:col>10</xdr:col>
      <xdr:colOff>485775</xdr:colOff>
      <xdr:row>164</xdr:row>
      <xdr:rowOff>48895</xdr:rowOff>
    </xdr:from>
    <xdr:ext cx="76200" cy="205740"/>
    <xdr:sp macro="" textlink="">
      <xdr:nvSpPr>
        <xdr:cNvPr id="116" name="Text Box 2">
          <a:extLst>
            <a:ext uri="{FF2B5EF4-FFF2-40B4-BE49-F238E27FC236}">
              <a16:creationId xmlns:a16="http://schemas.microsoft.com/office/drawing/2014/main" id="{7EF4C334-1B93-40AF-AD82-912C4C20C40F}"/>
            </a:ext>
          </a:extLst>
        </xdr:cNvPr>
        <xdr:cNvSpPr txBox="1">
          <a:spLocks noChangeArrowheads="1"/>
        </xdr:cNvSpPr>
      </xdr:nvSpPr>
      <xdr:spPr bwMode="auto">
        <a:xfrm>
          <a:off x="12668250" y="434733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17" name="Text Box 2">
          <a:extLst>
            <a:ext uri="{FF2B5EF4-FFF2-40B4-BE49-F238E27FC236}">
              <a16:creationId xmlns:a16="http://schemas.microsoft.com/office/drawing/2014/main" id="{8B605CC8-E3DB-42E6-B8F4-412CD1A0364F}"/>
            </a:ext>
          </a:extLst>
        </xdr:cNvPr>
        <xdr:cNvSpPr txBox="1">
          <a:spLocks noChangeArrowheads="1"/>
        </xdr:cNvSpPr>
      </xdr:nvSpPr>
      <xdr:spPr bwMode="auto">
        <a:xfrm>
          <a:off x="12668250" y="438162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18" name="Text Box 2">
          <a:extLst>
            <a:ext uri="{FF2B5EF4-FFF2-40B4-BE49-F238E27FC236}">
              <a16:creationId xmlns:a16="http://schemas.microsoft.com/office/drawing/2014/main" id="{5E8C6578-E22A-413E-80C1-F43B4C7F1539}"/>
            </a:ext>
          </a:extLst>
        </xdr:cNvPr>
        <xdr:cNvSpPr txBox="1">
          <a:spLocks noChangeArrowheads="1"/>
        </xdr:cNvSpPr>
      </xdr:nvSpPr>
      <xdr:spPr bwMode="auto">
        <a:xfrm>
          <a:off x="12668250" y="436448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19" name="Text Box 2">
          <a:extLst>
            <a:ext uri="{FF2B5EF4-FFF2-40B4-BE49-F238E27FC236}">
              <a16:creationId xmlns:a16="http://schemas.microsoft.com/office/drawing/2014/main" id="{2C2C2C99-9A02-4619-B4CF-34114093757D}"/>
            </a:ext>
          </a:extLst>
        </xdr:cNvPr>
        <xdr:cNvSpPr txBox="1">
          <a:spLocks noChangeArrowheads="1"/>
        </xdr:cNvSpPr>
      </xdr:nvSpPr>
      <xdr:spPr bwMode="auto">
        <a:xfrm>
          <a:off x="12668250" y="436448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20" name="Text Box 2">
          <a:extLst>
            <a:ext uri="{FF2B5EF4-FFF2-40B4-BE49-F238E27FC236}">
              <a16:creationId xmlns:a16="http://schemas.microsoft.com/office/drawing/2014/main" id="{7218F355-71DE-48DF-926D-2601FC29BA2F}"/>
            </a:ext>
          </a:extLst>
        </xdr:cNvPr>
        <xdr:cNvSpPr txBox="1">
          <a:spLocks noChangeArrowheads="1"/>
        </xdr:cNvSpPr>
      </xdr:nvSpPr>
      <xdr:spPr bwMode="auto">
        <a:xfrm>
          <a:off x="12668250" y="438162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21" name="Text Box 2">
          <a:extLst>
            <a:ext uri="{FF2B5EF4-FFF2-40B4-BE49-F238E27FC236}">
              <a16:creationId xmlns:a16="http://schemas.microsoft.com/office/drawing/2014/main" id="{F4558590-1575-4BFF-9031-1C95F85A2EE2}"/>
            </a:ext>
          </a:extLst>
        </xdr:cNvPr>
        <xdr:cNvSpPr txBox="1">
          <a:spLocks noChangeArrowheads="1"/>
        </xdr:cNvSpPr>
      </xdr:nvSpPr>
      <xdr:spPr bwMode="auto">
        <a:xfrm>
          <a:off x="12668250" y="438162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22" name="Text Box 2">
          <a:extLst>
            <a:ext uri="{FF2B5EF4-FFF2-40B4-BE49-F238E27FC236}">
              <a16:creationId xmlns:a16="http://schemas.microsoft.com/office/drawing/2014/main" id="{2E30DF32-3EB5-4BD8-AD43-4A3B3365FF03}"/>
            </a:ext>
          </a:extLst>
        </xdr:cNvPr>
        <xdr:cNvSpPr txBox="1">
          <a:spLocks noChangeArrowheads="1"/>
        </xdr:cNvSpPr>
      </xdr:nvSpPr>
      <xdr:spPr bwMode="auto">
        <a:xfrm>
          <a:off x="12668250" y="441591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23" name="Text Box 2">
          <a:extLst>
            <a:ext uri="{FF2B5EF4-FFF2-40B4-BE49-F238E27FC236}">
              <a16:creationId xmlns:a16="http://schemas.microsoft.com/office/drawing/2014/main" id="{3B705282-9098-4244-A44C-996649963D7A}"/>
            </a:ext>
          </a:extLst>
        </xdr:cNvPr>
        <xdr:cNvSpPr txBox="1">
          <a:spLocks noChangeArrowheads="1"/>
        </xdr:cNvSpPr>
      </xdr:nvSpPr>
      <xdr:spPr bwMode="auto">
        <a:xfrm>
          <a:off x="12668250" y="439877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24" name="Text Box 2">
          <a:extLst>
            <a:ext uri="{FF2B5EF4-FFF2-40B4-BE49-F238E27FC236}">
              <a16:creationId xmlns:a16="http://schemas.microsoft.com/office/drawing/2014/main" id="{C116F8C1-C8DE-4F5A-B89F-AE5FE02B210F}"/>
            </a:ext>
          </a:extLst>
        </xdr:cNvPr>
        <xdr:cNvSpPr txBox="1">
          <a:spLocks noChangeArrowheads="1"/>
        </xdr:cNvSpPr>
      </xdr:nvSpPr>
      <xdr:spPr bwMode="auto">
        <a:xfrm>
          <a:off x="12668250" y="439877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25" name="Text Box 2">
          <a:extLst>
            <a:ext uri="{FF2B5EF4-FFF2-40B4-BE49-F238E27FC236}">
              <a16:creationId xmlns:a16="http://schemas.microsoft.com/office/drawing/2014/main" id="{80E6DB4A-8CAF-444E-8815-92C2410B0573}"/>
            </a:ext>
          </a:extLst>
        </xdr:cNvPr>
        <xdr:cNvSpPr txBox="1">
          <a:spLocks noChangeArrowheads="1"/>
        </xdr:cNvSpPr>
      </xdr:nvSpPr>
      <xdr:spPr bwMode="auto">
        <a:xfrm>
          <a:off x="12668250" y="441591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26" name="Text Box 2">
          <a:extLst>
            <a:ext uri="{FF2B5EF4-FFF2-40B4-BE49-F238E27FC236}">
              <a16:creationId xmlns:a16="http://schemas.microsoft.com/office/drawing/2014/main" id="{3D14D56F-6F56-4DEC-AE1B-60000CF400C0}"/>
            </a:ext>
          </a:extLst>
        </xdr:cNvPr>
        <xdr:cNvSpPr txBox="1">
          <a:spLocks noChangeArrowheads="1"/>
        </xdr:cNvSpPr>
      </xdr:nvSpPr>
      <xdr:spPr bwMode="auto">
        <a:xfrm>
          <a:off x="12668250" y="44159170"/>
          <a:ext cx="76200" cy="205740"/>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27" name="Text Box 16">
          <a:extLst>
            <a:ext uri="{FF2B5EF4-FFF2-40B4-BE49-F238E27FC236}">
              <a16:creationId xmlns:a16="http://schemas.microsoft.com/office/drawing/2014/main" id="{01406151-41EB-44EB-886E-2E5C91F6832C}"/>
            </a:ext>
          </a:extLst>
        </xdr:cNvPr>
        <xdr:cNvSpPr txBox="1">
          <a:spLocks noChangeArrowheads="1"/>
        </xdr:cNvSpPr>
      </xdr:nvSpPr>
      <xdr:spPr bwMode="auto">
        <a:xfrm>
          <a:off x="13325475" y="20793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28" name="Text Box 2">
          <a:extLst>
            <a:ext uri="{FF2B5EF4-FFF2-40B4-BE49-F238E27FC236}">
              <a16:creationId xmlns:a16="http://schemas.microsoft.com/office/drawing/2014/main" id="{0815B657-A500-4845-93E1-A0E6CF41F650}"/>
            </a:ext>
          </a:extLst>
        </xdr:cNvPr>
        <xdr:cNvSpPr txBox="1">
          <a:spLocks noChangeArrowheads="1"/>
        </xdr:cNvSpPr>
      </xdr:nvSpPr>
      <xdr:spPr bwMode="auto">
        <a:xfrm>
          <a:off x="13325475" y="20793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29" name="Text Box 16">
          <a:extLst>
            <a:ext uri="{FF2B5EF4-FFF2-40B4-BE49-F238E27FC236}">
              <a16:creationId xmlns:a16="http://schemas.microsoft.com/office/drawing/2014/main" id="{81DCCC78-0AB5-488D-94CD-649CDFB2F47D}"/>
            </a:ext>
          </a:extLst>
        </xdr:cNvPr>
        <xdr:cNvSpPr txBox="1">
          <a:spLocks noChangeArrowheads="1"/>
        </xdr:cNvSpPr>
      </xdr:nvSpPr>
      <xdr:spPr bwMode="auto">
        <a:xfrm>
          <a:off x="13325475" y="20793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0" name="Text Box 16">
          <a:extLst>
            <a:ext uri="{FF2B5EF4-FFF2-40B4-BE49-F238E27FC236}">
              <a16:creationId xmlns:a16="http://schemas.microsoft.com/office/drawing/2014/main" id="{F2C64F54-D4A8-4075-848B-BFDBB637BB53}"/>
            </a:ext>
          </a:extLst>
        </xdr:cNvPr>
        <xdr:cNvSpPr txBox="1">
          <a:spLocks noChangeArrowheads="1"/>
        </xdr:cNvSpPr>
      </xdr:nvSpPr>
      <xdr:spPr bwMode="auto">
        <a:xfrm>
          <a:off x="13325475" y="20793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1" name="Text Box 2">
          <a:extLst>
            <a:ext uri="{FF2B5EF4-FFF2-40B4-BE49-F238E27FC236}">
              <a16:creationId xmlns:a16="http://schemas.microsoft.com/office/drawing/2014/main" id="{4382212E-493F-4694-9BF5-B02258455B44}"/>
            </a:ext>
          </a:extLst>
        </xdr:cNvPr>
        <xdr:cNvSpPr txBox="1">
          <a:spLocks noChangeArrowheads="1"/>
        </xdr:cNvSpPr>
      </xdr:nvSpPr>
      <xdr:spPr bwMode="auto">
        <a:xfrm>
          <a:off x="13325475" y="20793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2" name="Text Box 16">
          <a:extLst>
            <a:ext uri="{FF2B5EF4-FFF2-40B4-BE49-F238E27FC236}">
              <a16:creationId xmlns:a16="http://schemas.microsoft.com/office/drawing/2014/main" id="{FABB0DF0-9BA2-4EAE-85CA-DD268B458B97}"/>
            </a:ext>
          </a:extLst>
        </xdr:cNvPr>
        <xdr:cNvSpPr txBox="1">
          <a:spLocks noChangeArrowheads="1"/>
        </xdr:cNvSpPr>
      </xdr:nvSpPr>
      <xdr:spPr bwMode="auto">
        <a:xfrm>
          <a:off x="13325475" y="20793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3" name="Text Box 16">
          <a:extLst>
            <a:ext uri="{FF2B5EF4-FFF2-40B4-BE49-F238E27FC236}">
              <a16:creationId xmlns:a16="http://schemas.microsoft.com/office/drawing/2014/main" id="{40021F86-CFCB-45AF-BF92-6E39A937B7FB}"/>
            </a:ext>
          </a:extLst>
        </xdr:cNvPr>
        <xdr:cNvSpPr txBox="1">
          <a:spLocks noChangeArrowheads="1"/>
        </xdr:cNvSpPr>
      </xdr:nvSpPr>
      <xdr:spPr bwMode="auto">
        <a:xfrm>
          <a:off x="13325475" y="22679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4" name="Text Box 2">
          <a:extLst>
            <a:ext uri="{FF2B5EF4-FFF2-40B4-BE49-F238E27FC236}">
              <a16:creationId xmlns:a16="http://schemas.microsoft.com/office/drawing/2014/main" id="{35D17251-729D-478E-B0F2-96A1FD8B447B}"/>
            </a:ext>
          </a:extLst>
        </xdr:cNvPr>
        <xdr:cNvSpPr txBox="1">
          <a:spLocks noChangeArrowheads="1"/>
        </xdr:cNvSpPr>
      </xdr:nvSpPr>
      <xdr:spPr bwMode="auto">
        <a:xfrm>
          <a:off x="13325475" y="22679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5" name="Text Box 16">
          <a:extLst>
            <a:ext uri="{FF2B5EF4-FFF2-40B4-BE49-F238E27FC236}">
              <a16:creationId xmlns:a16="http://schemas.microsoft.com/office/drawing/2014/main" id="{07F9C657-757E-410E-B29C-2CC09F38FE16}"/>
            </a:ext>
          </a:extLst>
        </xdr:cNvPr>
        <xdr:cNvSpPr txBox="1">
          <a:spLocks noChangeArrowheads="1"/>
        </xdr:cNvSpPr>
      </xdr:nvSpPr>
      <xdr:spPr bwMode="auto">
        <a:xfrm>
          <a:off x="13325475" y="22679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6" name="Text Box 16">
          <a:extLst>
            <a:ext uri="{FF2B5EF4-FFF2-40B4-BE49-F238E27FC236}">
              <a16:creationId xmlns:a16="http://schemas.microsoft.com/office/drawing/2014/main" id="{188DB216-C309-4072-84C8-15C35E1A0AD1}"/>
            </a:ext>
          </a:extLst>
        </xdr:cNvPr>
        <xdr:cNvSpPr txBox="1">
          <a:spLocks noChangeArrowheads="1"/>
        </xdr:cNvSpPr>
      </xdr:nvSpPr>
      <xdr:spPr bwMode="auto">
        <a:xfrm>
          <a:off x="13325475" y="22679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7" name="Text Box 2">
          <a:extLst>
            <a:ext uri="{FF2B5EF4-FFF2-40B4-BE49-F238E27FC236}">
              <a16:creationId xmlns:a16="http://schemas.microsoft.com/office/drawing/2014/main" id="{39DFAC22-1947-4866-B6A5-99546565284F}"/>
            </a:ext>
          </a:extLst>
        </xdr:cNvPr>
        <xdr:cNvSpPr txBox="1">
          <a:spLocks noChangeArrowheads="1"/>
        </xdr:cNvSpPr>
      </xdr:nvSpPr>
      <xdr:spPr bwMode="auto">
        <a:xfrm>
          <a:off x="13325475" y="22679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8" name="Text Box 16">
          <a:extLst>
            <a:ext uri="{FF2B5EF4-FFF2-40B4-BE49-F238E27FC236}">
              <a16:creationId xmlns:a16="http://schemas.microsoft.com/office/drawing/2014/main" id="{6073FBFE-3BF4-4EAE-839D-D6E26FC35343}"/>
            </a:ext>
          </a:extLst>
        </xdr:cNvPr>
        <xdr:cNvSpPr txBox="1">
          <a:spLocks noChangeArrowheads="1"/>
        </xdr:cNvSpPr>
      </xdr:nvSpPr>
      <xdr:spPr bwMode="auto">
        <a:xfrm>
          <a:off x="13325475" y="22679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39" name="Text Box 16">
          <a:extLst>
            <a:ext uri="{FF2B5EF4-FFF2-40B4-BE49-F238E27FC236}">
              <a16:creationId xmlns:a16="http://schemas.microsoft.com/office/drawing/2014/main" id="{88D79E08-B814-4D7C-B293-E9B6379C0163}"/>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0" name="Text Box 2">
          <a:extLst>
            <a:ext uri="{FF2B5EF4-FFF2-40B4-BE49-F238E27FC236}">
              <a16:creationId xmlns:a16="http://schemas.microsoft.com/office/drawing/2014/main" id="{108FA237-C76B-403E-ABC7-88E9F95D4D8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1" name="Text Box 16">
          <a:extLst>
            <a:ext uri="{FF2B5EF4-FFF2-40B4-BE49-F238E27FC236}">
              <a16:creationId xmlns:a16="http://schemas.microsoft.com/office/drawing/2014/main" id="{EB9EBAAD-7015-4A42-8674-594B9A18650B}"/>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2" name="Text Box 16">
          <a:extLst>
            <a:ext uri="{FF2B5EF4-FFF2-40B4-BE49-F238E27FC236}">
              <a16:creationId xmlns:a16="http://schemas.microsoft.com/office/drawing/2014/main" id="{534CA418-74CC-4C1B-A7CC-30D0AE5B001D}"/>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3" name="Text Box 2">
          <a:extLst>
            <a:ext uri="{FF2B5EF4-FFF2-40B4-BE49-F238E27FC236}">
              <a16:creationId xmlns:a16="http://schemas.microsoft.com/office/drawing/2014/main" id="{1E779D5A-0C3B-4CF5-A05B-61B7B84EAED9}"/>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4" name="Text Box 16">
          <a:extLst>
            <a:ext uri="{FF2B5EF4-FFF2-40B4-BE49-F238E27FC236}">
              <a16:creationId xmlns:a16="http://schemas.microsoft.com/office/drawing/2014/main" id="{EE80E118-0CC1-4AC1-8BFC-31D36F86591B}"/>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5" name="Text Box 16">
          <a:extLst>
            <a:ext uri="{FF2B5EF4-FFF2-40B4-BE49-F238E27FC236}">
              <a16:creationId xmlns:a16="http://schemas.microsoft.com/office/drawing/2014/main" id="{20D19EAF-4000-43F4-97C1-C7D1DF71F351}"/>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6" name="Text Box 2">
          <a:extLst>
            <a:ext uri="{FF2B5EF4-FFF2-40B4-BE49-F238E27FC236}">
              <a16:creationId xmlns:a16="http://schemas.microsoft.com/office/drawing/2014/main" id="{36C9466B-79D7-4D49-9BD6-3687BAF98A22}"/>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7" name="Text Box 16">
          <a:extLst>
            <a:ext uri="{FF2B5EF4-FFF2-40B4-BE49-F238E27FC236}">
              <a16:creationId xmlns:a16="http://schemas.microsoft.com/office/drawing/2014/main" id="{56E2B226-F817-4437-B854-904B9782DB96}"/>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8" name="Text Box 16">
          <a:extLst>
            <a:ext uri="{FF2B5EF4-FFF2-40B4-BE49-F238E27FC236}">
              <a16:creationId xmlns:a16="http://schemas.microsoft.com/office/drawing/2014/main" id="{D34AC200-1F6A-4BAC-8DCA-D68674AC5ECE}"/>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49" name="Text Box 2">
          <a:extLst>
            <a:ext uri="{FF2B5EF4-FFF2-40B4-BE49-F238E27FC236}">
              <a16:creationId xmlns:a16="http://schemas.microsoft.com/office/drawing/2014/main" id="{08515F8B-344F-4A0B-B078-F291D821FA7E}"/>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0" name="Text Box 16">
          <a:extLst>
            <a:ext uri="{FF2B5EF4-FFF2-40B4-BE49-F238E27FC236}">
              <a16:creationId xmlns:a16="http://schemas.microsoft.com/office/drawing/2014/main" id="{07C862D9-211F-4659-9C01-A2B05FFC3177}"/>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1" name="Text Box 16">
          <a:extLst>
            <a:ext uri="{FF2B5EF4-FFF2-40B4-BE49-F238E27FC236}">
              <a16:creationId xmlns:a16="http://schemas.microsoft.com/office/drawing/2014/main" id="{02DDD050-8D9E-4A08-9F62-0AC13FFED7C7}"/>
            </a:ext>
          </a:extLst>
        </xdr:cNvPr>
        <xdr:cNvSpPr txBox="1">
          <a:spLocks noChangeArrowheads="1"/>
        </xdr:cNvSpPr>
      </xdr:nvSpPr>
      <xdr:spPr bwMode="auto">
        <a:xfrm>
          <a:off x="13325475" y="31080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2" name="Text Box 2">
          <a:extLst>
            <a:ext uri="{FF2B5EF4-FFF2-40B4-BE49-F238E27FC236}">
              <a16:creationId xmlns:a16="http://schemas.microsoft.com/office/drawing/2014/main" id="{BF7749AF-1B53-4D6E-B2A6-7E46793C5918}"/>
            </a:ext>
          </a:extLst>
        </xdr:cNvPr>
        <xdr:cNvSpPr txBox="1">
          <a:spLocks noChangeArrowheads="1"/>
        </xdr:cNvSpPr>
      </xdr:nvSpPr>
      <xdr:spPr bwMode="auto">
        <a:xfrm>
          <a:off x="13325475" y="31080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3" name="Text Box 16">
          <a:extLst>
            <a:ext uri="{FF2B5EF4-FFF2-40B4-BE49-F238E27FC236}">
              <a16:creationId xmlns:a16="http://schemas.microsoft.com/office/drawing/2014/main" id="{12412C9B-CE3B-4551-A14C-7174C6821314}"/>
            </a:ext>
          </a:extLst>
        </xdr:cNvPr>
        <xdr:cNvSpPr txBox="1">
          <a:spLocks noChangeArrowheads="1"/>
        </xdr:cNvSpPr>
      </xdr:nvSpPr>
      <xdr:spPr bwMode="auto">
        <a:xfrm>
          <a:off x="13325475" y="31080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4" name="Text Box 16">
          <a:extLst>
            <a:ext uri="{FF2B5EF4-FFF2-40B4-BE49-F238E27FC236}">
              <a16:creationId xmlns:a16="http://schemas.microsoft.com/office/drawing/2014/main" id="{06F79213-B4C9-46BC-8D01-89095CDB0F15}"/>
            </a:ext>
          </a:extLst>
        </xdr:cNvPr>
        <xdr:cNvSpPr txBox="1">
          <a:spLocks noChangeArrowheads="1"/>
        </xdr:cNvSpPr>
      </xdr:nvSpPr>
      <xdr:spPr bwMode="auto">
        <a:xfrm>
          <a:off x="13325475" y="31080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5" name="Text Box 2">
          <a:extLst>
            <a:ext uri="{FF2B5EF4-FFF2-40B4-BE49-F238E27FC236}">
              <a16:creationId xmlns:a16="http://schemas.microsoft.com/office/drawing/2014/main" id="{F14A67C6-9EA8-4AC0-BFFC-338A69E8E24F}"/>
            </a:ext>
          </a:extLst>
        </xdr:cNvPr>
        <xdr:cNvSpPr txBox="1">
          <a:spLocks noChangeArrowheads="1"/>
        </xdr:cNvSpPr>
      </xdr:nvSpPr>
      <xdr:spPr bwMode="auto">
        <a:xfrm>
          <a:off x="13325475" y="31080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6" name="Text Box 16">
          <a:extLst>
            <a:ext uri="{FF2B5EF4-FFF2-40B4-BE49-F238E27FC236}">
              <a16:creationId xmlns:a16="http://schemas.microsoft.com/office/drawing/2014/main" id="{5CD2843B-F30F-472E-BA1B-5F51456BA750}"/>
            </a:ext>
          </a:extLst>
        </xdr:cNvPr>
        <xdr:cNvSpPr txBox="1">
          <a:spLocks noChangeArrowheads="1"/>
        </xdr:cNvSpPr>
      </xdr:nvSpPr>
      <xdr:spPr bwMode="auto">
        <a:xfrm>
          <a:off x="13325475" y="310800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7" name="Text Box 16">
          <a:extLst>
            <a:ext uri="{FF2B5EF4-FFF2-40B4-BE49-F238E27FC236}">
              <a16:creationId xmlns:a16="http://schemas.microsoft.com/office/drawing/2014/main" id="{C2B623B8-ED53-4922-88C3-66121D061921}"/>
            </a:ext>
          </a:extLst>
        </xdr:cNvPr>
        <xdr:cNvSpPr txBox="1">
          <a:spLocks noChangeArrowheads="1"/>
        </xdr:cNvSpPr>
      </xdr:nvSpPr>
      <xdr:spPr bwMode="auto">
        <a:xfrm>
          <a:off x="13325475" y="351948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8" name="Text Box 2">
          <a:extLst>
            <a:ext uri="{FF2B5EF4-FFF2-40B4-BE49-F238E27FC236}">
              <a16:creationId xmlns:a16="http://schemas.microsoft.com/office/drawing/2014/main" id="{2F8A426C-984E-4915-B763-8D878AAD3E11}"/>
            </a:ext>
          </a:extLst>
        </xdr:cNvPr>
        <xdr:cNvSpPr txBox="1">
          <a:spLocks noChangeArrowheads="1"/>
        </xdr:cNvSpPr>
      </xdr:nvSpPr>
      <xdr:spPr bwMode="auto">
        <a:xfrm>
          <a:off x="13325475" y="351948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59" name="Text Box 16">
          <a:extLst>
            <a:ext uri="{FF2B5EF4-FFF2-40B4-BE49-F238E27FC236}">
              <a16:creationId xmlns:a16="http://schemas.microsoft.com/office/drawing/2014/main" id="{E9EECA7C-102D-441B-80FB-4E81A0CEB7A6}"/>
            </a:ext>
          </a:extLst>
        </xdr:cNvPr>
        <xdr:cNvSpPr txBox="1">
          <a:spLocks noChangeArrowheads="1"/>
        </xdr:cNvSpPr>
      </xdr:nvSpPr>
      <xdr:spPr bwMode="auto">
        <a:xfrm>
          <a:off x="13325475" y="351948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0" name="Text Box 16">
          <a:extLst>
            <a:ext uri="{FF2B5EF4-FFF2-40B4-BE49-F238E27FC236}">
              <a16:creationId xmlns:a16="http://schemas.microsoft.com/office/drawing/2014/main" id="{335A12AF-D5DC-4F9B-9664-A578F474CCC6}"/>
            </a:ext>
          </a:extLst>
        </xdr:cNvPr>
        <xdr:cNvSpPr txBox="1">
          <a:spLocks noChangeArrowheads="1"/>
        </xdr:cNvSpPr>
      </xdr:nvSpPr>
      <xdr:spPr bwMode="auto">
        <a:xfrm>
          <a:off x="13325475" y="351948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1" name="Text Box 2">
          <a:extLst>
            <a:ext uri="{FF2B5EF4-FFF2-40B4-BE49-F238E27FC236}">
              <a16:creationId xmlns:a16="http://schemas.microsoft.com/office/drawing/2014/main" id="{13E97071-663A-4E5F-B7DD-DA6C664E55D6}"/>
            </a:ext>
          </a:extLst>
        </xdr:cNvPr>
        <xdr:cNvSpPr txBox="1">
          <a:spLocks noChangeArrowheads="1"/>
        </xdr:cNvSpPr>
      </xdr:nvSpPr>
      <xdr:spPr bwMode="auto">
        <a:xfrm>
          <a:off x="13325475" y="351948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2" name="Text Box 16">
          <a:extLst>
            <a:ext uri="{FF2B5EF4-FFF2-40B4-BE49-F238E27FC236}">
              <a16:creationId xmlns:a16="http://schemas.microsoft.com/office/drawing/2014/main" id="{F81F07E7-1F5D-475F-86E6-4B6DFB707BBC}"/>
            </a:ext>
          </a:extLst>
        </xdr:cNvPr>
        <xdr:cNvSpPr txBox="1">
          <a:spLocks noChangeArrowheads="1"/>
        </xdr:cNvSpPr>
      </xdr:nvSpPr>
      <xdr:spPr bwMode="auto">
        <a:xfrm>
          <a:off x="13325475" y="351948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3" name="Text Box 16">
          <a:extLst>
            <a:ext uri="{FF2B5EF4-FFF2-40B4-BE49-F238E27FC236}">
              <a16:creationId xmlns:a16="http://schemas.microsoft.com/office/drawing/2014/main" id="{7EA82DB6-26A7-4CEC-B592-6C49B0536ED3}"/>
            </a:ext>
          </a:extLst>
        </xdr:cNvPr>
        <xdr:cNvSpPr txBox="1">
          <a:spLocks noChangeArrowheads="1"/>
        </xdr:cNvSpPr>
      </xdr:nvSpPr>
      <xdr:spPr bwMode="auto">
        <a:xfrm>
          <a:off x="13325475" y="39824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4" name="Text Box 2">
          <a:extLst>
            <a:ext uri="{FF2B5EF4-FFF2-40B4-BE49-F238E27FC236}">
              <a16:creationId xmlns:a16="http://schemas.microsoft.com/office/drawing/2014/main" id="{34F9C58C-18DC-479E-9DF1-F757B8686963}"/>
            </a:ext>
          </a:extLst>
        </xdr:cNvPr>
        <xdr:cNvSpPr txBox="1">
          <a:spLocks noChangeArrowheads="1"/>
        </xdr:cNvSpPr>
      </xdr:nvSpPr>
      <xdr:spPr bwMode="auto">
        <a:xfrm>
          <a:off x="13325475" y="39824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5" name="Text Box 16">
          <a:extLst>
            <a:ext uri="{FF2B5EF4-FFF2-40B4-BE49-F238E27FC236}">
              <a16:creationId xmlns:a16="http://schemas.microsoft.com/office/drawing/2014/main" id="{AE19E683-A6D1-4C4E-A01C-99F72590260B}"/>
            </a:ext>
          </a:extLst>
        </xdr:cNvPr>
        <xdr:cNvSpPr txBox="1">
          <a:spLocks noChangeArrowheads="1"/>
        </xdr:cNvSpPr>
      </xdr:nvSpPr>
      <xdr:spPr bwMode="auto">
        <a:xfrm>
          <a:off x="13325475" y="39824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6" name="Text Box 16">
          <a:extLst>
            <a:ext uri="{FF2B5EF4-FFF2-40B4-BE49-F238E27FC236}">
              <a16:creationId xmlns:a16="http://schemas.microsoft.com/office/drawing/2014/main" id="{5CD5C0DF-ECE7-4B59-A72A-A991C7836017}"/>
            </a:ext>
          </a:extLst>
        </xdr:cNvPr>
        <xdr:cNvSpPr txBox="1">
          <a:spLocks noChangeArrowheads="1"/>
        </xdr:cNvSpPr>
      </xdr:nvSpPr>
      <xdr:spPr bwMode="auto">
        <a:xfrm>
          <a:off x="13325475" y="39824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7" name="Text Box 2">
          <a:extLst>
            <a:ext uri="{FF2B5EF4-FFF2-40B4-BE49-F238E27FC236}">
              <a16:creationId xmlns:a16="http://schemas.microsoft.com/office/drawing/2014/main" id="{EDAFE8C0-50F9-4FA6-805E-033E23A22A07}"/>
            </a:ext>
          </a:extLst>
        </xdr:cNvPr>
        <xdr:cNvSpPr txBox="1">
          <a:spLocks noChangeArrowheads="1"/>
        </xdr:cNvSpPr>
      </xdr:nvSpPr>
      <xdr:spPr bwMode="auto">
        <a:xfrm>
          <a:off x="13325475" y="398240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168" name="Text Box 16">
          <a:extLst>
            <a:ext uri="{FF2B5EF4-FFF2-40B4-BE49-F238E27FC236}">
              <a16:creationId xmlns:a16="http://schemas.microsoft.com/office/drawing/2014/main" id="{E592E782-C02B-4A58-985F-54B33D913F7B}"/>
            </a:ext>
          </a:extLst>
        </xdr:cNvPr>
        <xdr:cNvSpPr txBox="1">
          <a:spLocks noChangeArrowheads="1"/>
        </xdr:cNvSpPr>
      </xdr:nvSpPr>
      <xdr:spPr bwMode="auto">
        <a:xfrm>
          <a:off x="13325475" y="39824025"/>
          <a:ext cx="76200" cy="210185"/>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69" name="Text Box 2">
          <a:extLst>
            <a:ext uri="{FF2B5EF4-FFF2-40B4-BE49-F238E27FC236}">
              <a16:creationId xmlns:a16="http://schemas.microsoft.com/office/drawing/2014/main" id="{7549A9E9-44D9-46C2-B935-21C0267611BF}"/>
            </a:ext>
          </a:extLst>
        </xdr:cNvPr>
        <xdr:cNvSpPr txBox="1">
          <a:spLocks noChangeArrowheads="1"/>
        </xdr:cNvSpPr>
      </xdr:nvSpPr>
      <xdr:spPr bwMode="auto">
        <a:xfrm>
          <a:off x="12668250" y="445020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0" name="Text Box 2">
          <a:extLst>
            <a:ext uri="{FF2B5EF4-FFF2-40B4-BE49-F238E27FC236}">
              <a16:creationId xmlns:a16="http://schemas.microsoft.com/office/drawing/2014/main" id="{F5774C08-E57C-469D-B87B-39E144677346}"/>
            </a:ext>
          </a:extLst>
        </xdr:cNvPr>
        <xdr:cNvSpPr txBox="1">
          <a:spLocks noChangeArrowheads="1"/>
        </xdr:cNvSpPr>
      </xdr:nvSpPr>
      <xdr:spPr bwMode="auto">
        <a:xfrm>
          <a:off x="12668250" y="443306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1" name="Text Box 2">
          <a:extLst>
            <a:ext uri="{FF2B5EF4-FFF2-40B4-BE49-F238E27FC236}">
              <a16:creationId xmlns:a16="http://schemas.microsoft.com/office/drawing/2014/main" id="{A940962F-5D32-45B4-9346-EA9E87A8D633}"/>
            </a:ext>
          </a:extLst>
        </xdr:cNvPr>
        <xdr:cNvSpPr txBox="1">
          <a:spLocks noChangeArrowheads="1"/>
        </xdr:cNvSpPr>
      </xdr:nvSpPr>
      <xdr:spPr bwMode="auto">
        <a:xfrm>
          <a:off x="12668250" y="443306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2" name="Text Box 2">
          <a:extLst>
            <a:ext uri="{FF2B5EF4-FFF2-40B4-BE49-F238E27FC236}">
              <a16:creationId xmlns:a16="http://schemas.microsoft.com/office/drawing/2014/main" id="{74E26666-F32A-4D82-851C-50E329037998}"/>
            </a:ext>
          </a:extLst>
        </xdr:cNvPr>
        <xdr:cNvSpPr txBox="1">
          <a:spLocks noChangeArrowheads="1"/>
        </xdr:cNvSpPr>
      </xdr:nvSpPr>
      <xdr:spPr bwMode="auto">
        <a:xfrm>
          <a:off x="12668250" y="445020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3" name="Text Box 2">
          <a:extLst>
            <a:ext uri="{FF2B5EF4-FFF2-40B4-BE49-F238E27FC236}">
              <a16:creationId xmlns:a16="http://schemas.microsoft.com/office/drawing/2014/main" id="{3B7399C6-F29A-40E2-BA74-D7252423D01E}"/>
            </a:ext>
          </a:extLst>
        </xdr:cNvPr>
        <xdr:cNvSpPr txBox="1">
          <a:spLocks noChangeArrowheads="1"/>
        </xdr:cNvSpPr>
      </xdr:nvSpPr>
      <xdr:spPr bwMode="auto">
        <a:xfrm>
          <a:off x="12668250" y="445020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4" name="Text Box 2">
          <a:extLst>
            <a:ext uri="{FF2B5EF4-FFF2-40B4-BE49-F238E27FC236}">
              <a16:creationId xmlns:a16="http://schemas.microsoft.com/office/drawing/2014/main" id="{F284AB9B-9363-4B0F-BC98-C83EF4D16D0C}"/>
            </a:ext>
          </a:extLst>
        </xdr:cNvPr>
        <xdr:cNvSpPr txBox="1">
          <a:spLocks noChangeArrowheads="1"/>
        </xdr:cNvSpPr>
      </xdr:nvSpPr>
      <xdr:spPr bwMode="auto">
        <a:xfrm>
          <a:off x="12668250" y="448449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5" name="Text Box 2">
          <a:extLst>
            <a:ext uri="{FF2B5EF4-FFF2-40B4-BE49-F238E27FC236}">
              <a16:creationId xmlns:a16="http://schemas.microsoft.com/office/drawing/2014/main" id="{EC609970-FDF5-4893-8BAD-44260D3049AB}"/>
            </a:ext>
          </a:extLst>
        </xdr:cNvPr>
        <xdr:cNvSpPr txBox="1">
          <a:spLocks noChangeArrowheads="1"/>
        </xdr:cNvSpPr>
      </xdr:nvSpPr>
      <xdr:spPr bwMode="auto">
        <a:xfrm>
          <a:off x="12668250" y="446735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6" name="Text Box 2">
          <a:extLst>
            <a:ext uri="{FF2B5EF4-FFF2-40B4-BE49-F238E27FC236}">
              <a16:creationId xmlns:a16="http://schemas.microsoft.com/office/drawing/2014/main" id="{016F1AD3-755B-4A13-A7BD-F9F5A76A8A89}"/>
            </a:ext>
          </a:extLst>
        </xdr:cNvPr>
        <xdr:cNvSpPr txBox="1">
          <a:spLocks noChangeArrowheads="1"/>
        </xdr:cNvSpPr>
      </xdr:nvSpPr>
      <xdr:spPr bwMode="auto">
        <a:xfrm>
          <a:off x="12668250" y="446735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7" name="Text Box 2">
          <a:extLst>
            <a:ext uri="{FF2B5EF4-FFF2-40B4-BE49-F238E27FC236}">
              <a16:creationId xmlns:a16="http://schemas.microsoft.com/office/drawing/2014/main" id="{9E905A2C-19B4-4A79-8B21-F9544A7EC803}"/>
            </a:ext>
          </a:extLst>
        </xdr:cNvPr>
        <xdr:cNvSpPr txBox="1">
          <a:spLocks noChangeArrowheads="1"/>
        </xdr:cNvSpPr>
      </xdr:nvSpPr>
      <xdr:spPr bwMode="auto">
        <a:xfrm>
          <a:off x="12668250" y="448449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8" name="Text Box 2">
          <a:extLst>
            <a:ext uri="{FF2B5EF4-FFF2-40B4-BE49-F238E27FC236}">
              <a16:creationId xmlns:a16="http://schemas.microsoft.com/office/drawing/2014/main" id="{A797B97F-B253-4323-A420-7769E676FFF8}"/>
            </a:ext>
          </a:extLst>
        </xdr:cNvPr>
        <xdr:cNvSpPr txBox="1">
          <a:spLocks noChangeArrowheads="1"/>
        </xdr:cNvSpPr>
      </xdr:nvSpPr>
      <xdr:spPr bwMode="auto">
        <a:xfrm>
          <a:off x="12668250" y="448449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79" name="Text Box 2">
          <a:extLst>
            <a:ext uri="{FF2B5EF4-FFF2-40B4-BE49-F238E27FC236}">
              <a16:creationId xmlns:a16="http://schemas.microsoft.com/office/drawing/2014/main" id="{D7C31086-C2FA-45AC-9783-EB25FB2C16FC}"/>
            </a:ext>
          </a:extLst>
        </xdr:cNvPr>
        <xdr:cNvSpPr txBox="1">
          <a:spLocks noChangeArrowheads="1"/>
        </xdr:cNvSpPr>
      </xdr:nvSpPr>
      <xdr:spPr bwMode="auto">
        <a:xfrm>
          <a:off x="12668250" y="451878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0" name="Text Box 2">
          <a:extLst>
            <a:ext uri="{FF2B5EF4-FFF2-40B4-BE49-F238E27FC236}">
              <a16:creationId xmlns:a16="http://schemas.microsoft.com/office/drawing/2014/main" id="{2A5B85B2-AAC8-41E4-B286-87806AE895B9}"/>
            </a:ext>
          </a:extLst>
        </xdr:cNvPr>
        <xdr:cNvSpPr txBox="1">
          <a:spLocks noChangeArrowheads="1"/>
        </xdr:cNvSpPr>
      </xdr:nvSpPr>
      <xdr:spPr bwMode="auto">
        <a:xfrm>
          <a:off x="12668250" y="450164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1" name="Text Box 2">
          <a:extLst>
            <a:ext uri="{FF2B5EF4-FFF2-40B4-BE49-F238E27FC236}">
              <a16:creationId xmlns:a16="http://schemas.microsoft.com/office/drawing/2014/main" id="{AD5A83B0-EE96-435D-92A8-2FC5F5F47B5F}"/>
            </a:ext>
          </a:extLst>
        </xdr:cNvPr>
        <xdr:cNvSpPr txBox="1">
          <a:spLocks noChangeArrowheads="1"/>
        </xdr:cNvSpPr>
      </xdr:nvSpPr>
      <xdr:spPr bwMode="auto">
        <a:xfrm>
          <a:off x="12668250" y="450164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2" name="Text Box 2">
          <a:extLst>
            <a:ext uri="{FF2B5EF4-FFF2-40B4-BE49-F238E27FC236}">
              <a16:creationId xmlns:a16="http://schemas.microsoft.com/office/drawing/2014/main" id="{F632DAE3-1D03-4315-86F8-10976B929F00}"/>
            </a:ext>
          </a:extLst>
        </xdr:cNvPr>
        <xdr:cNvSpPr txBox="1">
          <a:spLocks noChangeArrowheads="1"/>
        </xdr:cNvSpPr>
      </xdr:nvSpPr>
      <xdr:spPr bwMode="auto">
        <a:xfrm>
          <a:off x="12668250" y="451878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3" name="Text Box 2">
          <a:extLst>
            <a:ext uri="{FF2B5EF4-FFF2-40B4-BE49-F238E27FC236}">
              <a16:creationId xmlns:a16="http://schemas.microsoft.com/office/drawing/2014/main" id="{5BF3FB36-4161-4A0C-8E80-3B4B8B47F13E}"/>
            </a:ext>
          </a:extLst>
        </xdr:cNvPr>
        <xdr:cNvSpPr txBox="1">
          <a:spLocks noChangeArrowheads="1"/>
        </xdr:cNvSpPr>
      </xdr:nvSpPr>
      <xdr:spPr bwMode="auto">
        <a:xfrm>
          <a:off x="12668250" y="451878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4" name="Text Box 2">
          <a:extLst>
            <a:ext uri="{FF2B5EF4-FFF2-40B4-BE49-F238E27FC236}">
              <a16:creationId xmlns:a16="http://schemas.microsoft.com/office/drawing/2014/main" id="{0EDA6EB9-DB46-4D4C-8811-57E91E89B03B}"/>
            </a:ext>
          </a:extLst>
        </xdr:cNvPr>
        <xdr:cNvSpPr txBox="1">
          <a:spLocks noChangeArrowheads="1"/>
        </xdr:cNvSpPr>
      </xdr:nvSpPr>
      <xdr:spPr bwMode="auto">
        <a:xfrm>
          <a:off x="12668250" y="455307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5" name="Text Box 2">
          <a:extLst>
            <a:ext uri="{FF2B5EF4-FFF2-40B4-BE49-F238E27FC236}">
              <a16:creationId xmlns:a16="http://schemas.microsoft.com/office/drawing/2014/main" id="{86E5EE07-1B57-4883-809A-F55AFA08C473}"/>
            </a:ext>
          </a:extLst>
        </xdr:cNvPr>
        <xdr:cNvSpPr txBox="1">
          <a:spLocks noChangeArrowheads="1"/>
        </xdr:cNvSpPr>
      </xdr:nvSpPr>
      <xdr:spPr bwMode="auto">
        <a:xfrm>
          <a:off x="12668250" y="453593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6" name="Text Box 2">
          <a:extLst>
            <a:ext uri="{FF2B5EF4-FFF2-40B4-BE49-F238E27FC236}">
              <a16:creationId xmlns:a16="http://schemas.microsoft.com/office/drawing/2014/main" id="{BAAED311-3BE1-445F-8E55-78A229775798}"/>
            </a:ext>
          </a:extLst>
        </xdr:cNvPr>
        <xdr:cNvSpPr txBox="1">
          <a:spLocks noChangeArrowheads="1"/>
        </xdr:cNvSpPr>
      </xdr:nvSpPr>
      <xdr:spPr bwMode="auto">
        <a:xfrm>
          <a:off x="12668250" y="453593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7" name="Text Box 2">
          <a:extLst>
            <a:ext uri="{FF2B5EF4-FFF2-40B4-BE49-F238E27FC236}">
              <a16:creationId xmlns:a16="http://schemas.microsoft.com/office/drawing/2014/main" id="{AEF1256E-15B1-43DC-B27D-A3379747AFF2}"/>
            </a:ext>
          </a:extLst>
        </xdr:cNvPr>
        <xdr:cNvSpPr txBox="1">
          <a:spLocks noChangeArrowheads="1"/>
        </xdr:cNvSpPr>
      </xdr:nvSpPr>
      <xdr:spPr bwMode="auto">
        <a:xfrm>
          <a:off x="12668250" y="455307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8" name="Text Box 2">
          <a:extLst>
            <a:ext uri="{FF2B5EF4-FFF2-40B4-BE49-F238E27FC236}">
              <a16:creationId xmlns:a16="http://schemas.microsoft.com/office/drawing/2014/main" id="{61AED03B-4E26-4D70-8E95-61C3A2CA0B81}"/>
            </a:ext>
          </a:extLst>
        </xdr:cNvPr>
        <xdr:cNvSpPr txBox="1">
          <a:spLocks noChangeArrowheads="1"/>
        </xdr:cNvSpPr>
      </xdr:nvSpPr>
      <xdr:spPr bwMode="auto">
        <a:xfrm>
          <a:off x="12668250" y="455307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89" name="Text Box 2">
          <a:extLst>
            <a:ext uri="{FF2B5EF4-FFF2-40B4-BE49-F238E27FC236}">
              <a16:creationId xmlns:a16="http://schemas.microsoft.com/office/drawing/2014/main" id="{C86C4732-E278-4AE5-A829-88D0FEAEFD76}"/>
            </a:ext>
          </a:extLst>
        </xdr:cNvPr>
        <xdr:cNvSpPr txBox="1">
          <a:spLocks noChangeArrowheads="1"/>
        </xdr:cNvSpPr>
      </xdr:nvSpPr>
      <xdr:spPr bwMode="auto">
        <a:xfrm>
          <a:off x="12668250" y="458736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0" name="Text Box 2">
          <a:extLst>
            <a:ext uri="{FF2B5EF4-FFF2-40B4-BE49-F238E27FC236}">
              <a16:creationId xmlns:a16="http://schemas.microsoft.com/office/drawing/2014/main" id="{3B5A22CD-F770-4297-AC97-E3EB6BAD2FF3}"/>
            </a:ext>
          </a:extLst>
        </xdr:cNvPr>
        <xdr:cNvSpPr txBox="1">
          <a:spLocks noChangeArrowheads="1"/>
        </xdr:cNvSpPr>
      </xdr:nvSpPr>
      <xdr:spPr bwMode="auto">
        <a:xfrm>
          <a:off x="12668250" y="457022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1" name="Text Box 2">
          <a:extLst>
            <a:ext uri="{FF2B5EF4-FFF2-40B4-BE49-F238E27FC236}">
              <a16:creationId xmlns:a16="http://schemas.microsoft.com/office/drawing/2014/main" id="{AC930882-44F3-4176-8820-1911716D800F}"/>
            </a:ext>
          </a:extLst>
        </xdr:cNvPr>
        <xdr:cNvSpPr txBox="1">
          <a:spLocks noChangeArrowheads="1"/>
        </xdr:cNvSpPr>
      </xdr:nvSpPr>
      <xdr:spPr bwMode="auto">
        <a:xfrm>
          <a:off x="12668250" y="457022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2" name="Text Box 2">
          <a:extLst>
            <a:ext uri="{FF2B5EF4-FFF2-40B4-BE49-F238E27FC236}">
              <a16:creationId xmlns:a16="http://schemas.microsoft.com/office/drawing/2014/main" id="{6C5FA562-186F-4E0A-8169-71EAEE62FD0D}"/>
            </a:ext>
          </a:extLst>
        </xdr:cNvPr>
        <xdr:cNvSpPr txBox="1">
          <a:spLocks noChangeArrowheads="1"/>
        </xdr:cNvSpPr>
      </xdr:nvSpPr>
      <xdr:spPr bwMode="auto">
        <a:xfrm>
          <a:off x="12668250" y="458736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3" name="Text Box 2">
          <a:extLst>
            <a:ext uri="{FF2B5EF4-FFF2-40B4-BE49-F238E27FC236}">
              <a16:creationId xmlns:a16="http://schemas.microsoft.com/office/drawing/2014/main" id="{FDF78C5A-A7C4-4409-9773-A15431D67E3E}"/>
            </a:ext>
          </a:extLst>
        </xdr:cNvPr>
        <xdr:cNvSpPr txBox="1">
          <a:spLocks noChangeArrowheads="1"/>
        </xdr:cNvSpPr>
      </xdr:nvSpPr>
      <xdr:spPr bwMode="auto">
        <a:xfrm>
          <a:off x="12668250" y="458736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4" name="Text Box 2">
          <a:extLst>
            <a:ext uri="{FF2B5EF4-FFF2-40B4-BE49-F238E27FC236}">
              <a16:creationId xmlns:a16="http://schemas.microsoft.com/office/drawing/2014/main" id="{E12FA1C6-E304-4C5C-B0E3-5F5485362D92}"/>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5" name="Text Box 2">
          <a:extLst>
            <a:ext uri="{FF2B5EF4-FFF2-40B4-BE49-F238E27FC236}">
              <a16:creationId xmlns:a16="http://schemas.microsoft.com/office/drawing/2014/main" id="{7F9659E8-25EA-452F-A61F-8CFC86287A1C}"/>
            </a:ext>
          </a:extLst>
        </xdr:cNvPr>
        <xdr:cNvSpPr txBox="1">
          <a:spLocks noChangeArrowheads="1"/>
        </xdr:cNvSpPr>
      </xdr:nvSpPr>
      <xdr:spPr bwMode="auto">
        <a:xfrm>
          <a:off x="12668250" y="46045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6" name="Text Box 2">
          <a:extLst>
            <a:ext uri="{FF2B5EF4-FFF2-40B4-BE49-F238E27FC236}">
              <a16:creationId xmlns:a16="http://schemas.microsoft.com/office/drawing/2014/main" id="{6ADBE93A-040D-4C90-AA3E-B776B91A9579}"/>
            </a:ext>
          </a:extLst>
        </xdr:cNvPr>
        <xdr:cNvSpPr txBox="1">
          <a:spLocks noChangeArrowheads="1"/>
        </xdr:cNvSpPr>
      </xdr:nvSpPr>
      <xdr:spPr bwMode="auto">
        <a:xfrm>
          <a:off x="12668250" y="46045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7" name="Text Box 2">
          <a:extLst>
            <a:ext uri="{FF2B5EF4-FFF2-40B4-BE49-F238E27FC236}">
              <a16:creationId xmlns:a16="http://schemas.microsoft.com/office/drawing/2014/main" id="{E93C8C30-3B60-454D-BA32-A2141026A56C}"/>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8" name="Text Box 2">
          <a:extLst>
            <a:ext uri="{FF2B5EF4-FFF2-40B4-BE49-F238E27FC236}">
              <a16:creationId xmlns:a16="http://schemas.microsoft.com/office/drawing/2014/main" id="{D0CBC5B1-F2FD-426D-A4F3-FF5902F40B70}"/>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199" name="Text Box 2">
          <a:extLst>
            <a:ext uri="{FF2B5EF4-FFF2-40B4-BE49-F238E27FC236}">
              <a16:creationId xmlns:a16="http://schemas.microsoft.com/office/drawing/2014/main" id="{0F2455AA-3AFF-48EB-9DB6-430084A4B21E}"/>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0" name="Text Box 2">
          <a:extLst>
            <a:ext uri="{FF2B5EF4-FFF2-40B4-BE49-F238E27FC236}">
              <a16:creationId xmlns:a16="http://schemas.microsoft.com/office/drawing/2014/main" id="{719A48AA-26A7-4D40-BC74-EAD4D889B1BB}"/>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1" name="Text Box 2">
          <a:extLst>
            <a:ext uri="{FF2B5EF4-FFF2-40B4-BE49-F238E27FC236}">
              <a16:creationId xmlns:a16="http://schemas.microsoft.com/office/drawing/2014/main" id="{5698D3A4-B61A-4FD0-B375-F9D4BB0545F1}"/>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2" name="Text Box 2">
          <a:extLst>
            <a:ext uri="{FF2B5EF4-FFF2-40B4-BE49-F238E27FC236}">
              <a16:creationId xmlns:a16="http://schemas.microsoft.com/office/drawing/2014/main" id="{2CA79C21-BE31-4B15-866C-60CA1175F6B9}"/>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3" name="Text Box 2">
          <a:extLst>
            <a:ext uri="{FF2B5EF4-FFF2-40B4-BE49-F238E27FC236}">
              <a16:creationId xmlns:a16="http://schemas.microsoft.com/office/drawing/2014/main" id="{F7E28107-A783-412F-A05E-6E692A43B44E}"/>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4" name="Text Box 2">
          <a:extLst>
            <a:ext uri="{FF2B5EF4-FFF2-40B4-BE49-F238E27FC236}">
              <a16:creationId xmlns:a16="http://schemas.microsoft.com/office/drawing/2014/main" id="{D752F51C-5F52-482E-99E3-AF9806B4C0A7}"/>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5" name="Text Box 2">
          <a:extLst>
            <a:ext uri="{FF2B5EF4-FFF2-40B4-BE49-F238E27FC236}">
              <a16:creationId xmlns:a16="http://schemas.microsoft.com/office/drawing/2014/main" id="{92113E9B-35CF-4F10-B2F0-5FB3A88F407E}"/>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6" name="Text Box 2">
          <a:extLst>
            <a:ext uri="{FF2B5EF4-FFF2-40B4-BE49-F238E27FC236}">
              <a16:creationId xmlns:a16="http://schemas.microsoft.com/office/drawing/2014/main" id="{DA02FF50-516F-45E1-A3D1-89131C26CB26}"/>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7" name="Text Box 2">
          <a:extLst>
            <a:ext uri="{FF2B5EF4-FFF2-40B4-BE49-F238E27FC236}">
              <a16:creationId xmlns:a16="http://schemas.microsoft.com/office/drawing/2014/main" id="{4B4BB6DF-7FB3-4381-8761-2E4E7CD5275B}"/>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208" name="Text Box 2">
          <a:extLst>
            <a:ext uri="{FF2B5EF4-FFF2-40B4-BE49-F238E27FC236}">
              <a16:creationId xmlns:a16="http://schemas.microsoft.com/office/drawing/2014/main" id="{1CDE2467-3284-45F8-A18C-CCAE1872FE51}"/>
            </a:ext>
          </a:extLst>
        </xdr:cNvPr>
        <xdr:cNvSpPr txBox="1">
          <a:spLocks noChangeArrowheads="1"/>
        </xdr:cNvSpPr>
      </xdr:nvSpPr>
      <xdr:spPr bwMode="auto">
        <a:xfrm>
          <a:off x="12668250" y="46167675"/>
          <a:ext cx="76200" cy="205740"/>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09" name="Text Box 16">
          <a:extLst>
            <a:ext uri="{FF2B5EF4-FFF2-40B4-BE49-F238E27FC236}">
              <a16:creationId xmlns:a16="http://schemas.microsoft.com/office/drawing/2014/main" id="{3ECCF828-259D-490C-A8A1-E76742E124C0}"/>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0" name="Text Box 2">
          <a:extLst>
            <a:ext uri="{FF2B5EF4-FFF2-40B4-BE49-F238E27FC236}">
              <a16:creationId xmlns:a16="http://schemas.microsoft.com/office/drawing/2014/main" id="{0EE602ED-224B-4513-837A-3ADDA00648F0}"/>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1" name="Text Box 16">
          <a:extLst>
            <a:ext uri="{FF2B5EF4-FFF2-40B4-BE49-F238E27FC236}">
              <a16:creationId xmlns:a16="http://schemas.microsoft.com/office/drawing/2014/main" id="{5690A178-BC3E-4571-A80B-7DEF61047933}"/>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2" name="Text Box 16">
          <a:extLst>
            <a:ext uri="{FF2B5EF4-FFF2-40B4-BE49-F238E27FC236}">
              <a16:creationId xmlns:a16="http://schemas.microsoft.com/office/drawing/2014/main" id="{840126BF-A20A-4A40-96E0-23B72046BA20}"/>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3" name="Text Box 2">
          <a:extLst>
            <a:ext uri="{FF2B5EF4-FFF2-40B4-BE49-F238E27FC236}">
              <a16:creationId xmlns:a16="http://schemas.microsoft.com/office/drawing/2014/main" id="{AE462994-D94B-49BF-A7E5-E42BD64CB76B}"/>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4" name="Text Box 16">
          <a:extLst>
            <a:ext uri="{FF2B5EF4-FFF2-40B4-BE49-F238E27FC236}">
              <a16:creationId xmlns:a16="http://schemas.microsoft.com/office/drawing/2014/main" id="{A98308A3-28A1-408A-A092-03B3685E7EBA}"/>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5" name="Text Box 16">
          <a:extLst>
            <a:ext uri="{FF2B5EF4-FFF2-40B4-BE49-F238E27FC236}">
              <a16:creationId xmlns:a16="http://schemas.microsoft.com/office/drawing/2014/main" id="{E27FA5BE-016C-4928-AB31-ACD81900C16B}"/>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6" name="Text Box 2">
          <a:extLst>
            <a:ext uri="{FF2B5EF4-FFF2-40B4-BE49-F238E27FC236}">
              <a16:creationId xmlns:a16="http://schemas.microsoft.com/office/drawing/2014/main" id="{F62F7DCA-EB01-46E8-B392-B8D2D6FCA573}"/>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7" name="Text Box 16">
          <a:extLst>
            <a:ext uri="{FF2B5EF4-FFF2-40B4-BE49-F238E27FC236}">
              <a16:creationId xmlns:a16="http://schemas.microsoft.com/office/drawing/2014/main" id="{AD534E20-BD19-4845-9BC2-16846CDDB5E9}"/>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8" name="Text Box 16">
          <a:extLst>
            <a:ext uri="{FF2B5EF4-FFF2-40B4-BE49-F238E27FC236}">
              <a16:creationId xmlns:a16="http://schemas.microsoft.com/office/drawing/2014/main" id="{74507A37-480F-4B53-840D-698A2650D46C}"/>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19" name="Text Box 2">
          <a:extLst>
            <a:ext uri="{FF2B5EF4-FFF2-40B4-BE49-F238E27FC236}">
              <a16:creationId xmlns:a16="http://schemas.microsoft.com/office/drawing/2014/main" id="{34395E55-D291-49CA-A631-0C87060D7FD6}"/>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0" name="Text Box 16">
          <a:extLst>
            <a:ext uri="{FF2B5EF4-FFF2-40B4-BE49-F238E27FC236}">
              <a16:creationId xmlns:a16="http://schemas.microsoft.com/office/drawing/2014/main" id="{1E8DABF5-0B03-4855-8FB9-324808D58AA8}"/>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1" name="Text Box 16">
          <a:extLst>
            <a:ext uri="{FF2B5EF4-FFF2-40B4-BE49-F238E27FC236}">
              <a16:creationId xmlns:a16="http://schemas.microsoft.com/office/drawing/2014/main" id="{5779C64B-AA30-4DAB-8AFB-824CF9BF703E}"/>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2" name="Text Box 2">
          <a:extLst>
            <a:ext uri="{FF2B5EF4-FFF2-40B4-BE49-F238E27FC236}">
              <a16:creationId xmlns:a16="http://schemas.microsoft.com/office/drawing/2014/main" id="{C6DAE4D2-8354-4DEF-8997-22256E6D021C}"/>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3" name="Text Box 16">
          <a:extLst>
            <a:ext uri="{FF2B5EF4-FFF2-40B4-BE49-F238E27FC236}">
              <a16:creationId xmlns:a16="http://schemas.microsoft.com/office/drawing/2014/main" id="{35C9FF70-3258-4A67-9265-B767281196EC}"/>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4" name="Text Box 16">
          <a:extLst>
            <a:ext uri="{FF2B5EF4-FFF2-40B4-BE49-F238E27FC236}">
              <a16:creationId xmlns:a16="http://schemas.microsoft.com/office/drawing/2014/main" id="{6E15EE4E-6C5A-4CDE-B4E2-479AC52A87CB}"/>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5" name="Text Box 2">
          <a:extLst>
            <a:ext uri="{FF2B5EF4-FFF2-40B4-BE49-F238E27FC236}">
              <a16:creationId xmlns:a16="http://schemas.microsoft.com/office/drawing/2014/main" id="{3FA6A1C9-355C-445F-98C0-93B7C16411DF}"/>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6" name="Text Box 16">
          <a:extLst>
            <a:ext uri="{FF2B5EF4-FFF2-40B4-BE49-F238E27FC236}">
              <a16:creationId xmlns:a16="http://schemas.microsoft.com/office/drawing/2014/main" id="{E7365283-BF9C-43F7-A013-7BA44D10C14F}"/>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7" name="Text Box 16">
          <a:extLst>
            <a:ext uri="{FF2B5EF4-FFF2-40B4-BE49-F238E27FC236}">
              <a16:creationId xmlns:a16="http://schemas.microsoft.com/office/drawing/2014/main" id="{D9279DBF-0B63-4873-939A-C204C004851B}"/>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8" name="Text Box 2">
          <a:extLst>
            <a:ext uri="{FF2B5EF4-FFF2-40B4-BE49-F238E27FC236}">
              <a16:creationId xmlns:a16="http://schemas.microsoft.com/office/drawing/2014/main" id="{5DAE53C1-90FE-4F4F-B55F-974558E97055}"/>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29" name="Text Box 16">
          <a:extLst>
            <a:ext uri="{FF2B5EF4-FFF2-40B4-BE49-F238E27FC236}">
              <a16:creationId xmlns:a16="http://schemas.microsoft.com/office/drawing/2014/main" id="{0D436CE4-F25D-4347-96BC-6493DEBAB585}"/>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0" name="Text Box 16">
          <a:extLst>
            <a:ext uri="{FF2B5EF4-FFF2-40B4-BE49-F238E27FC236}">
              <a16:creationId xmlns:a16="http://schemas.microsoft.com/office/drawing/2014/main" id="{32D08D47-A7A7-4EC0-8A1C-9AE0FFB1C2B1}"/>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1" name="Text Box 2">
          <a:extLst>
            <a:ext uri="{FF2B5EF4-FFF2-40B4-BE49-F238E27FC236}">
              <a16:creationId xmlns:a16="http://schemas.microsoft.com/office/drawing/2014/main" id="{D5981029-5149-4612-8DDB-0947685F6040}"/>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2" name="Text Box 16">
          <a:extLst>
            <a:ext uri="{FF2B5EF4-FFF2-40B4-BE49-F238E27FC236}">
              <a16:creationId xmlns:a16="http://schemas.microsoft.com/office/drawing/2014/main" id="{F49ED531-6845-43A6-86B9-03137AF902DF}"/>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3" name="Text Box 16">
          <a:extLst>
            <a:ext uri="{FF2B5EF4-FFF2-40B4-BE49-F238E27FC236}">
              <a16:creationId xmlns:a16="http://schemas.microsoft.com/office/drawing/2014/main" id="{14926D84-B950-4B26-BFD1-E225596A4449}"/>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4" name="Text Box 2">
          <a:extLst>
            <a:ext uri="{FF2B5EF4-FFF2-40B4-BE49-F238E27FC236}">
              <a16:creationId xmlns:a16="http://schemas.microsoft.com/office/drawing/2014/main" id="{F097B003-F1DA-43D7-874B-A29152743542}"/>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5" name="Text Box 16">
          <a:extLst>
            <a:ext uri="{FF2B5EF4-FFF2-40B4-BE49-F238E27FC236}">
              <a16:creationId xmlns:a16="http://schemas.microsoft.com/office/drawing/2014/main" id="{D88361F4-08FD-49C3-83AF-92C17688A1F3}"/>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6" name="Text Box 16">
          <a:extLst>
            <a:ext uri="{FF2B5EF4-FFF2-40B4-BE49-F238E27FC236}">
              <a16:creationId xmlns:a16="http://schemas.microsoft.com/office/drawing/2014/main" id="{C891AD36-0E69-4AB7-B8B4-52B4930C3565}"/>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7" name="Text Box 2">
          <a:extLst>
            <a:ext uri="{FF2B5EF4-FFF2-40B4-BE49-F238E27FC236}">
              <a16:creationId xmlns:a16="http://schemas.microsoft.com/office/drawing/2014/main" id="{42D43339-D682-4DEA-8A6E-ED999675E997}"/>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8" name="Text Box 16">
          <a:extLst>
            <a:ext uri="{FF2B5EF4-FFF2-40B4-BE49-F238E27FC236}">
              <a16:creationId xmlns:a16="http://schemas.microsoft.com/office/drawing/2014/main" id="{6C9421C0-9FFB-4427-AE5B-6ACA2494F6FD}"/>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39" name="Text Box 16">
          <a:extLst>
            <a:ext uri="{FF2B5EF4-FFF2-40B4-BE49-F238E27FC236}">
              <a16:creationId xmlns:a16="http://schemas.microsoft.com/office/drawing/2014/main" id="{6F9490A9-7A44-4049-8A2F-FCA636138C7D}"/>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0" name="Text Box 2">
          <a:extLst>
            <a:ext uri="{FF2B5EF4-FFF2-40B4-BE49-F238E27FC236}">
              <a16:creationId xmlns:a16="http://schemas.microsoft.com/office/drawing/2014/main" id="{EC3518F8-A087-4438-8C43-64CCF9528E91}"/>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1" name="Text Box 16">
          <a:extLst>
            <a:ext uri="{FF2B5EF4-FFF2-40B4-BE49-F238E27FC236}">
              <a16:creationId xmlns:a16="http://schemas.microsoft.com/office/drawing/2014/main" id="{7810C606-B81B-4D5F-89AC-0DF6CB35A971}"/>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2" name="Text Box 16">
          <a:extLst>
            <a:ext uri="{FF2B5EF4-FFF2-40B4-BE49-F238E27FC236}">
              <a16:creationId xmlns:a16="http://schemas.microsoft.com/office/drawing/2014/main" id="{C9D66104-5E31-4888-95B4-840B0D1D11F8}"/>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3" name="Text Box 2">
          <a:extLst>
            <a:ext uri="{FF2B5EF4-FFF2-40B4-BE49-F238E27FC236}">
              <a16:creationId xmlns:a16="http://schemas.microsoft.com/office/drawing/2014/main" id="{A5938BA9-E753-4C6B-8823-761E02E0724A}"/>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4" name="Text Box 16">
          <a:extLst>
            <a:ext uri="{FF2B5EF4-FFF2-40B4-BE49-F238E27FC236}">
              <a16:creationId xmlns:a16="http://schemas.microsoft.com/office/drawing/2014/main" id="{5C89FC3C-22C1-48A2-9C63-1E70B5AEEC45}"/>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5" name="Text Box 16">
          <a:extLst>
            <a:ext uri="{FF2B5EF4-FFF2-40B4-BE49-F238E27FC236}">
              <a16:creationId xmlns:a16="http://schemas.microsoft.com/office/drawing/2014/main" id="{3F55023E-35E8-4BED-B767-6488DEE4FB25}"/>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6" name="Text Box 2">
          <a:extLst>
            <a:ext uri="{FF2B5EF4-FFF2-40B4-BE49-F238E27FC236}">
              <a16:creationId xmlns:a16="http://schemas.microsoft.com/office/drawing/2014/main" id="{6EFAC6BD-B2F8-4B1F-82FC-FF8F768DBE0B}"/>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7" name="Text Box 16">
          <a:extLst>
            <a:ext uri="{FF2B5EF4-FFF2-40B4-BE49-F238E27FC236}">
              <a16:creationId xmlns:a16="http://schemas.microsoft.com/office/drawing/2014/main" id="{B4C5772D-CE6B-42EA-84A1-41D8A5E26826}"/>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8" name="Text Box 16">
          <a:extLst>
            <a:ext uri="{FF2B5EF4-FFF2-40B4-BE49-F238E27FC236}">
              <a16:creationId xmlns:a16="http://schemas.microsoft.com/office/drawing/2014/main" id="{A3AED8C5-5C7B-44C5-ABA3-4E933F3E56DB}"/>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49" name="Text Box 2">
          <a:extLst>
            <a:ext uri="{FF2B5EF4-FFF2-40B4-BE49-F238E27FC236}">
              <a16:creationId xmlns:a16="http://schemas.microsoft.com/office/drawing/2014/main" id="{E992AA46-7DAB-41F7-9B10-458809D94D06}"/>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0" name="Text Box 16">
          <a:extLst>
            <a:ext uri="{FF2B5EF4-FFF2-40B4-BE49-F238E27FC236}">
              <a16:creationId xmlns:a16="http://schemas.microsoft.com/office/drawing/2014/main" id="{111B41FC-A39B-4AF8-BF69-B21EE8453FFA}"/>
            </a:ext>
          </a:extLst>
        </xdr:cNvPr>
        <xdr:cNvSpPr txBox="1">
          <a:spLocks noChangeArrowheads="1"/>
        </xdr:cNvSpPr>
      </xdr:nvSpPr>
      <xdr:spPr bwMode="auto">
        <a:xfrm>
          <a:off x="13325475" y="297084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1" name="Text Box 16">
          <a:extLst>
            <a:ext uri="{FF2B5EF4-FFF2-40B4-BE49-F238E27FC236}">
              <a16:creationId xmlns:a16="http://schemas.microsoft.com/office/drawing/2014/main" id="{6936535E-4292-494F-B30A-1BE208552AC1}"/>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2" name="Text Box 2">
          <a:extLst>
            <a:ext uri="{FF2B5EF4-FFF2-40B4-BE49-F238E27FC236}">
              <a16:creationId xmlns:a16="http://schemas.microsoft.com/office/drawing/2014/main" id="{CA524F4F-7FEF-4A51-BFDE-AEEFBDFDBC2A}"/>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3" name="Text Box 16">
          <a:extLst>
            <a:ext uri="{FF2B5EF4-FFF2-40B4-BE49-F238E27FC236}">
              <a16:creationId xmlns:a16="http://schemas.microsoft.com/office/drawing/2014/main" id="{DA904FDC-D799-49C6-9ABF-DAD77F70FC76}"/>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4" name="Text Box 16">
          <a:extLst>
            <a:ext uri="{FF2B5EF4-FFF2-40B4-BE49-F238E27FC236}">
              <a16:creationId xmlns:a16="http://schemas.microsoft.com/office/drawing/2014/main" id="{90AA509F-701D-43EE-879C-0AF320394A6A}"/>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5" name="Text Box 2">
          <a:extLst>
            <a:ext uri="{FF2B5EF4-FFF2-40B4-BE49-F238E27FC236}">
              <a16:creationId xmlns:a16="http://schemas.microsoft.com/office/drawing/2014/main" id="{B47B34B6-3998-43EF-A0C9-DB6CFC211EDF}"/>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6" name="Text Box 16">
          <a:extLst>
            <a:ext uri="{FF2B5EF4-FFF2-40B4-BE49-F238E27FC236}">
              <a16:creationId xmlns:a16="http://schemas.microsoft.com/office/drawing/2014/main" id="{58F971EE-BB51-47C5-88DB-FEE035425683}"/>
            </a:ext>
          </a:extLst>
        </xdr:cNvPr>
        <xdr:cNvSpPr txBox="1">
          <a:spLocks noChangeArrowheads="1"/>
        </xdr:cNvSpPr>
      </xdr:nvSpPr>
      <xdr:spPr bwMode="auto">
        <a:xfrm>
          <a:off x="13325475" y="298799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7" name="Text Box 16">
          <a:extLst>
            <a:ext uri="{FF2B5EF4-FFF2-40B4-BE49-F238E27FC236}">
              <a16:creationId xmlns:a16="http://schemas.microsoft.com/office/drawing/2014/main" id="{F0A9C7EC-6F6F-424F-B193-D79AA540A440}"/>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8" name="Text Box 2">
          <a:extLst>
            <a:ext uri="{FF2B5EF4-FFF2-40B4-BE49-F238E27FC236}">
              <a16:creationId xmlns:a16="http://schemas.microsoft.com/office/drawing/2014/main" id="{2FB225E7-D7AF-4041-96D1-79019746760D}"/>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59" name="Text Box 16">
          <a:extLst>
            <a:ext uri="{FF2B5EF4-FFF2-40B4-BE49-F238E27FC236}">
              <a16:creationId xmlns:a16="http://schemas.microsoft.com/office/drawing/2014/main" id="{D0F60042-DDEE-41DD-8F2C-97E540B8222F}"/>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0" name="Text Box 16">
          <a:extLst>
            <a:ext uri="{FF2B5EF4-FFF2-40B4-BE49-F238E27FC236}">
              <a16:creationId xmlns:a16="http://schemas.microsoft.com/office/drawing/2014/main" id="{D35C5052-82A7-41D8-8578-698133FE62C6}"/>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1" name="Text Box 2">
          <a:extLst>
            <a:ext uri="{FF2B5EF4-FFF2-40B4-BE49-F238E27FC236}">
              <a16:creationId xmlns:a16="http://schemas.microsoft.com/office/drawing/2014/main" id="{F0F19E2B-CB3D-4BAA-BEA5-7950BA8F5304}"/>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2" name="Text Box 16">
          <a:extLst>
            <a:ext uri="{FF2B5EF4-FFF2-40B4-BE49-F238E27FC236}">
              <a16:creationId xmlns:a16="http://schemas.microsoft.com/office/drawing/2014/main" id="{F515BE20-9792-4C28-B53C-3222A4A63FEA}"/>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3" name="Text Box 16">
          <a:extLst>
            <a:ext uri="{FF2B5EF4-FFF2-40B4-BE49-F238E27FC236}">
              <a16:creationId xmlns:a16="http://schemas.microsoft.com/office/drawing/2014/main" id="{AE44136C-DDB1-4F9D-BD89-BC75C838E211}"/>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4" name="Text Box 2">
          <a:extLst>
            <a:ext uri="{FF2B5EF4-FFF2-40B4-BE49-F238E27FC236}">
              <a16:creationId xmlns:a16="http://schemas.microsoft.com/office/drawing/2014/main" id="{F545ADD2-4717-4124-AC17-85DE4F492BD8}"/>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5" name="Text Box 16">
          <a:extLst>
            <a:ext uri="{FF2B5EF4-FFF2-40B4-BE49-F238E27FC236}">
              <a16:creationId xmlns:a16="http://schemas.microsoft.com/office/drawing/2014/main" id="{486EE44E-1B4A-4175-88E1-6477E6160B53}"/>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6" name="Text Box 16">
          <a:extLst>
            <a:ext uri="{FF2B5EF4-FFF2-40B4-BE49-F238E27FC236}">
              <a16:creationId xmlns:a16="http://schemas.microsoft.com/office/drawing/2014/main" id="{3C0CFD2E-C755-4BAD-AF2F-9EC519025439}"/>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7" name="Text Box 2">
          <a:extLst>
            <a:ext uri="{FF2B5EF4-FFF2-40B4-BE49-F238E27FC236}">
              <a16:creationId xmlns:a16="http://schemas.microsoft.com/office/drawing/2014/main" id="{FC93E3CA-F683-46E6-B4A8-23C611319B19}"/>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8" name="Text Box 16">
          <a:extLst>
            <a:ext uri="{FF2B5EF4-FFF2-40B4-BE49-F238E27FC236}">
              <a16:creationId xmlns:a16="http://schemas.microsoft.com/office/drawing/2014/main" id="{AA4D3AE2-EB36-4288-AB38-2B214048C027}"/>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69" name="Text Box 16">
          <a:extLst>
            <a:ext uri="{FF2B5EF4-FFF2-40B4-BE49-F238E27FC236}">
              <a16:creationId xmlns:a16="http://schemas.microsoft.com/office/drawing/2014/main" id="{98766832-BD91-42E1-896F-82FEA6DB84DF}"/>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0" name="Text Box 2">
          <a:extLst>
            <a:ext uri="{FF2B5EF4-FFF2-40B4-BE49-F238E27FC236}">
              <a16:creationId xmlns:a16="http://schemas.microsoft.com/office/drawing/2014/main" id="{98AA4F09-37E5-4696-BD17-DA277D554ED3}"/>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1" name="Text Box 16">
          <a:extLst>
            <a:ext uri="{FF2B5EF4-FFF2-40B4-BE49-F238E27FC236}">
              <a16:creationId xmlns:a16="http://schemas.microsoft.com/office/drawing/2014/main" id="{56F3EBFB-6AC4-4561-95DD-C594F1FE5F1F}"/>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2" name="Text Box 16">
          <a:extLst>
            <a:ext uri="{FF2B5EF4-FFF2-40B4-BE49-F238E27FC236}">
              <a16:creationId xmlns:a16="http://schemas.microsoft.com/office/drawing/2014/main" id="{0FD9B2B9-C94D-4178-878E-8B90548D92A7}"/>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3" name="Text Box 2">
          <a:extLst>
            <a:ext uri="{FF2B5EF4-FFF2-40B4-BE49-F238E27FC236}">
              <a16:creationId xmlns:a16="http://schemas.microsoft.com/office/drawing/2014/main" id="{C20A34AB-F3E9-4081-9437-8DEC5A31F819}"/>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4" name="Text Box 16">
          <a:extLst>
            <a:ext uri="{FF2B5EF4-FFF2-40B4-BE49-F238E27FC236}">
              <a16:creationId xmlns:a16="http://schemas.microsoft.com/office/drawing/2014/main" id="{5A821A81-C034-48A7-AA24-AC76091C5F36}"/>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5" name="Text Box 16">
          <a:extLst>
            <a:ext uri="{FF2B5EF4-FFF2-40B4-BE49-F238E27FC236}">
              <a16:creationId xmlns:a16="http://schemas.microsoft.com/office/drawing/2014/main" id="{48D88882-2EBC-44C6-B590-4B315994BFE2}"/>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6" name="Text Box 2">
          <a:extLst>
            <a:ext uri="{FF2B5EF4-FFF2-40B4-BE49-F238E27FC236}">
              <a16:creationId xmlns:a16="http://schemas.microsoft.com/office/drawing/2014/main" id="{142E10C3-3323-48DE-A3AD-053D92D19F37}"/>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7" name="Text Box 16">
          <a:extLst>
            <a:ext uri="{FF2B5EF4-FFF2-40B4-BE49-F238E27FC236}">
              <a16:creationId xmlns:a16="http://schemas.microsoft.com/office/drawing/2014/main" id="{38EA8F2A-E064-4093-B1E9-DFC528F6830C}"/>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8" name="Text Box 16">
          <a:extLst>
            <a:ext uri="{FF2B5EF4-FFF2-40B4-BE49-F238E27FC236}">
              <a16:creationId xmlns:a16="http://schemas.microsoft.com/office/drawing/2014/main" id="{6230A23D-8711-4640-A60F-474DC9E2C84D}"/>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79" name="Text Box 2">
          <a:extLst>
            <a:ext uri="{FF2B5EF4-FFF2-40B4-BE49-F238E27FC236}">
              <a16:creationId xmlns:a16="http://schemas.microsoft.com/office/drawing/2014/main" id="{6380AE98-AB7C-4674-B667-594094926FD8}"/>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0" name="Text Box 16">
          <a:extLst>
            <a:ext uri="{FF2B5EF4-FFF2-40B4-BE49-F238E27FC236}">
              <a16:creationId xmlns:a16="http://schemas.microsoft.com/office/drawing/2014/main" id="{A5DDC73C-66B9-4BB3-8848-8D24C340B26E}"/>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1" name="Text Box 16">
          <a:extLst>
            <a:ext uri="{FF2B5EF4-FFF2-40B4-BE49-F238E27FC236}">
              <a16:creationId xmlns:a16="http://schemas.microsoft.com/office/drawing/2014/main" id="{3D5E4CDF-C65C-4967-882F-CC5133D2AD95}"/>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2" name="Text Box 2">
          <a:extLst>
            <a:ext uri="{FF2B5EF4-FFF2-40B4-BE49-F238E27FC236}">
              <a16:creationId xmlns:a16="http://schemas.microsoft.com/office/drawing/2014/main" id="{93A4A101-E041-4B4C-9593-29E6AFF20E95}"/>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3" name="Text Box 16">
          <a:extLst>
            <a:ext uri="{FF2B5EF4-FFF2-40B4-BE49-F238E27FC236}">
              <a16:creationId xmlns:a16="http://schemas.microsoft.com/office/drawing/2014/main" id="{2D56A477-9279-4003-BF7C-00669843C728}"/>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4" name="Text Box 16">
          <a:extLst>
            <a:ext uri="{FF2B5EF4-FFF2-40B4-BE49-F238E27FC236}">
              <a16:creationId xmlns:a16="http://schemas.microsoft.com/office/drawing/2014/main" id="{D5319B53-6AEE-48B0-BA8F-79200B02CAD8}"/>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5" name="Text Box 2">
          <a:extLst>
            <a:ext uri="{FF2B5EF4-FFF2-40B4-BE49-F238E27FC236}">
              <a16:creationId xmlns:a16="http://schemas.microsoft.com/office/drawing/2014/main" id="{19273695-799F-48FA-A467-30FC655A4645}"/>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6" name="Text Box 16">
          <a:extLst>
            <a:ext uri="{FF2B5EF4-FFF2-40B4-BE49-F238E27FC236}">
              <a16:creationId xmlns:a16="http://schemas.microsoft.com/office/drawing/2014/main" id="{4060D029-8709-496F-B6A8-5849DEBA3914}"/>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7" name="Text Box 16">
          <a:extLst>
            <a:ext uri="{FF2B5EF4-FFF2-40B4-BE49-F238E27FC236}">
              <a16:creationId xmlns:a16="http://schemas.microsoft.com/office/drawing/2014/main" id="{64C63DF1-0D28-4BE8-8FB7-5F04EDBA5042}"/>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8" name="Text Box 2">
          <a:extLst>
            <a:ext uri="{FF2B5EF4-FFF2-40B4-BE49-F238E27FC236}">
              <a16:creationId xmlns:a16="http://schemas.microsoft.com/office/drawing/2014/main" id="{8A703C58-5CF1-4005-92B4-335E00AB3813}"/>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89" name="Text Box 16">
          <a:extLst>
            <a:ext uri="{FF2B5EF4-FFF2-40B4-BE49-F238E27FC236}">
              <a16:creationId xmlns:a16="http://schemas.microsoft.com/office/drawing/2014/main" id="{31AC16D7-7A54-46B5-96AC-51030BBF8BDA}"/>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0" name="Text Box 16">
          <a:extLst>
            <a:ext uri="{FF2B5EF4-FFF2-40B4-BE49-F238E27FC236}">
              <a16:creationId xmlns:a16="http://schemas.microsoft.com/office/drawing/2014/main" id="{42AC585A-84BD-4E2D-BC12-85B627B26221}"/>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1" name="Text Box 2">
          <a:extLst>
            <a:ext uri="{FF2B5EF4-FFF2-40B4-BE49-F238E27FC236}">
              <a16:creationId xmlns:a16="http://schemas.microsoft.com/office/drawing/2014/main" id="{E3C0E45A-1C2E-49AD-B7AB-E994B7F9F34F}"/>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2" name="Text Box 16">
          <a:extLst>
            <a:ext uri="{FF2B5EF4-FFF2-40B4-BE49-F238E27FC236}">
              <a16:creationId xmlns:a16="http://schemas.microsoft.com/office/drawing/2014/main" id="{814E239F-B732-4E25-95AB-0B3B50D2237A}"/>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3" name="Text Box 16">
          <a:extLst>
            <a:ext uri="{FF2B5EF4-FFF2-40B4-BE49-F238E27FC236}">
              <a16:creationId xmlns:a16="http://schemas.microsoft.com/office/drawing/2014/main" id="{6B2B5934-FC0E-4AC6-9F94-6A61AF19EFAF}"/>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4" name="Text Box 2">
          <a:extLst>
            <a:ext uri="{FF2B5EF4-FFF2-40B4-BE49-F238E27FC236}">
              <a16:creationId xmlns:a16="http://schemas.microsoft.com/office/drawing/2014/main" id="{C8502471-A37D-4FA5-99EB-52B1B1B8C67C}"/>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5" name="Text Box 16">
          <a:extLst>
            <a:ext uri="{FF2B5EF4-FFF2-40B4-BE49-F238E27FC236}">
              <a16:creationId xmlns:a16="http://schemas.microsoft.com/office/drawing/2014/main" id="{2B22E271-8833-49D7-B7CA-81E5DDBF382D}"/>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6" name="Text Box 16">
          <a:extLst>
            <a:ext uri="{FF2B5EF4-FFF2-40B4-BE49-F238E27FC236}">
              <a16:creationId xmlns:a16="http://schemas.microsoft.com/office/drawing/2014/main" id="{CE77836E-92BD-4323-9FED-0A6DDE75E391}"/>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7" name="Text Box 2">
          <a:extLst>
            <a:ext uri="{FF2B5EF4-FFF2-40B4-BE49-F238E27FC236}">
              <a16:creationId xmlns:a16="http://schemas.microsoft.com/office/drawing/2014/main" id="{F8467035-9DA5-4CB7-8081-27124F93BC50}"/>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8" name="Text Box 16">
          <a:extLst>
            <a:ext uri="{FF2B5EF4-FFF2-40B4-BE49-F238E27FC236}">
              <a16:creationId xmlns:a16="http://schemas.microsoft.com/office/drawing/2014/main" id="{1A1FD39D-72AE-4F16-A3B1-E08444D46348}"/>
            </a:ext>
          </a:extLst>
        </xdr:cNvPr>
        <xdr:cNvSpPr txBox="1">
          <a:spLocks noChangeArrowheads="1"/>
        </xdr:cNvSpPr>
      </xdr:nvSpPr>
      <xdr:spPr bwMode="auto">
        <a:xfrm>
          <a:off x="13325475" y="29194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299" name="Text Box 16">
          <a:extLst>
            <a:ext uri="{FF2B5EF4-FFF2-40B4-BE49-F238E27FC236}">
              <a16:creationId xmlns:a16="http://schemas.microsoft.com/office/drawing/2014/main" id="{5ECC122B-6866-419E-9D16-82374289AA91}"/>
            </a:ext>
          </a:extLst>
        </xdr:cNvPr>
        <xdr:cNvSpPr txBox="1">
          <a:spLocks noChangeArrowheads="1"/>
        </xdr:cNvSpPr>
      </xdr:nvSpPr>
      <xdr:spPr bwMode="auto">
        <a:xfrm>
          <a:off x="13325475" y="29365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0" name="Text Box 2">
          <a:extLst>
            <a:ext uri="{FF2B5EF4-FFF2-40B4-BE49-F238E27FC236}">
              <a16:creationId xmlns:a16="http://schemas.microsoft.com/office/drawing/2014/main" id="{F3C6B544-48C2-47DB-9E29-A42BC2A8FB15}"/>
            </a:ext>
          </a:extLst>
        </xdr:cNvPr>
        <xdr:cNvSpPr txBox="1">
          <a:spLocks noChangeArrowheads="1"/>
        </xdr:cNvSpPr>
      </xdr:nvSpPr>
      <xdr:spPr bwMode="auto">
        <a:xfrm>
          <a:off x="13325475" y="29365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1" name="Text Box 16">
          <a:extLst>
            <a:ext uri="{FF2B5EF4-FFF2-40B4-BE49-F238E27FC236}">
              <a16:creationId xmlns:a16="http://schemas.microsoft.com/office/drawing/2014/main" id="{762C2A38-1B5F-44BA-A6EB-F3487ACC3125}"/>
            </a:ext>
          </a:extLst>
        </xdr:cNvPr>
        <xdr:cNvSpPr txBox="1">
          <a:spLocks noChangeArrowheads="1"/>
        </xdr:cNvSpPr>
      </xdr:nvSpPr>
      <xdr:spPr bwMode="auto">
        <a:xfrm>
          <a:off x="13325475" y="29365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2" name="Text Box 16">
          <a:extLst>
            <a:ext uri="{FF2B5EF4-FFF2-40B4-BE49-F238E27FC236}">
              <a16:creationId xmlns:a16="http://schemas.microsoft.com/office/drawing/2014/main" id="{FC779584-2B58-41C3-A21E-85CB8D62B9A7}"/>
            </a:ext>
          </a:extLst>
        </xdr:cNvPr>
        <xdr:cNvSpPr txBox="1">
          <a:spLocks noChangeArrowheads="1"/>
        </xdr:cNvSpPr>
      </xdr:nvSpPr>
      <xdr:spPr bwMode="auto">
        <a:xfrm>
          <a:off x="13325475" y="29365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3" name="Text Box 2">
          <a:extLst>
            <a:ext uri="{FF2B5EF4-FFF2-40B4-BE49-F238E27FC236}">
              <a16:creationId xmlns:a16="http://schemas.microsoft.com/office/drawing/2014/main" id="{98033865-3CC3-4E67-8AA8-B1ED253E0258}"/>
            </a:ext>
          </a:extLst>
        </xdr:cNvPr>
        <xdr:cNvSpPr txBox="1">
          <a:spLocks noChangeArrowheads="1"/>
        </xdr:cNvSpPr>
      </xdr:nvSpPr>
      <xdr:spPr bwMode="auto">
        <a:xfrm>
          <a:off x="13325475" y="29365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4" name="Text Box 16">
          <a:extLst>
            <a:ext uri="{FF2B5EF4-FFF2-40B4-BE49-F238E27FC236}">
              <a16:creationId xmlns:a16="http://schemas.microsoft.com/office/drawing/2014/main" id="{84AC2D9B-5AC6-4836-A92D-5FA48C3FCABB}"/>
            </a:ext>
          </a:extLst>
        </xdr:cNvPr>
        <xdr:cNvSpPr txBox="1">
          <a:spLocks noChangeArrowheads="1"/>
        </xdr:cNvSpPr>
      </xdr:nvSpPr>
      <xdr:spPr bwMode="auto">
        <a:xfrm>
          <a:off x="13325475" y="29365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5" name="Text Box 16">
          <a:extLst>
            <a:ext uri="{FF2B5EF4-FFF2-40B4-BE49-F238E27FC236}">
              <a16:creationId xmlns:a16="http://schemas.microsoft.com/office/drawing/2014/main" id="{314E82F9-8F47-4686-8942-F5697C74E322}"/>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6" name="Text Box 2">
          <a:extLst>
            <a:ext uri="{FF2B5EF4-FFF2-40B4-BE49-F238E27FC236}">
              <a16:creationId xmlns:a16="http://schemas.microsoft.com/office/drawing/2014/main" id="{87E0FAF2-2962-4A3A-9138-3D91BF8C2F25}"/>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7" name="Text Box 16">
          <a:extLst>
            <a:ext uri="{FF2B5EF4-FFF2-40B4-BE49-F238E27FC236}">
              <a16:creationId xmlns:a16="http://schemas.microsoft.com/office/drawing/2014/main" id="{048273ED-E386-4790-A848-4D6EE9D6EFF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8" name="Text Box 16">
          <a:extLst>
            <a:ext uri="{FF2B5EF4-FFF2-40B4-BE49-F238E27FC236}">
              <a16:creationId xmlns:a16="http://schemas.microsoft.com/office/drawing/2014/main" id="{B991E37F-5103-46F4-92F3-885CEE9A983A}"/>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09" name="Text Box 2">
          <a:extLst>
            <a:ext uri="{FF2B5EF4-FFF2-40B4-BE49-F238E27FC236}">
              <a16:creationId xmlns:a16="http://schemas.microsoft.com/office/drawing/2014/main" id="{E948A953-3903-4EE0-B845-E1D7C89295F0}"/>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0" name="Text Box 16">
          <a:extLst>
            <a:ext uri="{FF2B5EF4-FFF2-40B4-BE49-F238E27FC236}">
              <a16:creationId xmlns:a16="http://schemas.microsoft.com/office/drawing/2014/main" id="{57C859F1-E673-4452-A9EC-BD275283F2B5}"/>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1" name="Text Box 16">
          <a:extLst>
            <a:ext uri="{FF2B5EF4-FFF2-40B4-BE49-F238E27FC236}">
              <a16:creationId xmlns:a16="http://schemas.microsoft.com/office/drawing/2014/main" id="{CD326464-0C5A-4C6D-8776-82DFB63436D4}"/>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2" name="Text Box 2">
          <a:extLst>
            <a:ext uri="{FF2B5EF4-FFF2-40B4-BE49-F238E27FC236}">
              <a16:creationId xmlns:a16="http://schemas.microsoft.com/office/drawing/2014/main" id="{5AE29407-0B9A-46E7-BAE1-69642B222B5A}"/>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3" name="Text Box 16">
          <a:extLst>
            <a:ext uri="{FF2B5EF4-FFF2-40B4-BE49-F238E27FC236}">
              <a16:creationId xmlns:a16="http://schemas.microsoft.com/office/drawing/2014/main" id="{E303B791-6EAD-4F36-875C-1A81C6AA4EE1}"/>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4" name="Text Box 16">
          <a:extLst>
            <a:ext uri="{FF2B5EF4-FFF2-40B4-BE49-F238E27FC236}">
              <a16:creationId xmlns:a16="http://schemas.microsoft.com/office/drawing/2014/main" id="{7012A390-01AD-4262-8A5B-F4C7753BDED0}"/>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5" name="Text Box 2">
          <a:extLst>
            <a:ext uri="{FF2B5EF4-FFF2-40B4-BE49-F238E27FC236}">
              <a16:creationId xmlns:a16="http://schemas.microsoft.com/office/drawing/2014/main" id="{9AA9EF36-D89D-468E-B0D1-65EC5487BDD5}"/>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6" name="Text Box 16">
          <a:extLst>
            <a:ext uri="{FF2B5EF4-FFF2-40B4-BE49-F238E27FC236}">
              <a16:creationId xmlns:a16="http://schemas.microsoft.com/office/drawing/2014/main" id="{724D030C-D995-456A-B071-024AED8FA8B2}"/>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7" name="Text Box 16">
          <a:extLst>
            <a:ext uri="{FF2B5EF4-FFF2-40B4-BE49-F238E27FC236}">
              <a16:creationId xmlns:a16="http://schemas.microsoft.com/office/drawing/2014/main" id="{43672585-73FD-436F-B564-8B57E6C3BBA8}"/>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8" name="Text Box 2">
          <a:extLst>
            <a:ext uri="{FF2B5EF4-FFF2-40B4-BE49-F238E27FC236}">
              <a16:creationId xmlns:a16="http://schemas.microsoft.com/office/drawing/2014/main" id="{6D25535B-0BAA-4475-96E0-9E54CC248C41}"/>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19" name="Text Box 16">
          <a:extLst>
            <a:ext uri="{FF2B5EF4-FFF2-40B4-BE49-F238E27FC236}">
              <a16:creationId xmlns:a16="http://schemas.microsoft.com/office/drawing/2014/main" id="{633FD4EF-C44D-4B78-900B-C1255557F59A}"/>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0" name="Text Box 16">
          <a:extLst>
            <a:ext uri="{FF2B5EF4-FFF2-40B4-BE49-F238E27FC236}">
              <a16:creationId xmlns:a16="http://schemas.microsoft.com/office/drawing/2014/main" id="{BFB12D92-349D-403D-A289-AFA905BB534F}"/>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1" name="Text Box 2">
          <a:extLst>
            <a:ext uri="{FF2B5EF4-FFF2-40B4-BE49-F238E27FC236}">
              <a16:creationId xmlns:a16="http://schemas.microsoft.com/office/drawing/2014/main" id="{AA03051B-DDFD-4BE8-BCC7-35E54A84DE52}"/>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2" name="Text Box 16">
          <a:extLst>
            <a:ext uri="{FF2B5EF4-FFF2-40B4-BE49-F238E27FC236}">
              <a16:creationId xmlns:a16="http://schemas.microsoft.com/office/drawing/2014/main" id="{3530B191-CD01-41DD-92BC-E816323EEAF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3" name="Text Box 16">
          <a:extLst>
            <a:ext uri="{FF2B5EF4-FFF2-40B4-BE49-F238E27FC236}">
              <a16:creationId xmlns:a16="http://schemas.microsoft.com/office/drawing/2014/main" id="{08442DE5-7536-4775-8944-4DAF11834F84}"/>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4" name="Text Box 2">
          <a:extLst>
            <a:ext uri="{FF2B5EF4-FFF2-40B4-BE49-F238E27FC236}">
              <a16:creationId xmlns:a16="http://schemas.microsoft.com/office/drawing/2014/main" id="{06D06700-F068-4109-85EA-85BCF08CE2F4}"/>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5" name="Text Box 16">
          <a:extLst>
            <a:ext uri="{FF2B5EF4-FFF2-40B4-BE49-F238E27FC236}">
              <a16:creationId xmlns:a16="http://schemas.microsoft.com/office/drawing/2014/main" id="{F49ECB6F-4935-4E9B-9A60-93DFB858FB2C}"/>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6" name="Text Box 16">
          <a:extLst>
            <a:ext uri="{FF2B5EF4-FFF2-40B4-BE49-F238E27FC236}">
              <a16:creationId xmlns:a16="http://schemas.microsoft.com/office/drawing/2014/main" id="{97CEBE51-4779-4CAA-AF36-D0FEBFBC528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7" name="Text Box 2">
          <a:extLst>
            <a:ext uri="{FF2B5EF4-FFF2-40B4-BE49-F238E27FC236}">
              <a16:creationId xmlns:a16="http://schemas.microsoft.com/office/drawing/2014/main" id="{8E5027C7-789F-4627-87F8-500FF0A4976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8" name="Text Box 16">
          <a:extLst>
            <a:ext uri="{FF2B5EF4-FFF2-40B4-BE49-F238E27FC236}">
              <a16:creationId xmlns:a16="http://schemas.microsoft.com/office/drawing/2014/main" id="{D979BF12-BF07-4C38-9482-415E3FD7C5D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29" name="Text Box 16">
          <a:extLst>
            <a:ext uri="{FF2B5EF4-FFF2-40B4-BE49-F238E27FC236}">
              <a16:creationId xmlns:a16="http://schemas.microsoft.com/office/drawing/2014/main" id="{95F98488-9934-4803-8A2A-4263B55C69F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0" name="Text Box 2">
          <a:extLst>
            <a:ext uri="{FF2B5EF4-FFF2-40B4-BE49-F238E27FC236}">
              <a16:creationId xmlns:a16="http://schemas.microsoft.com/office/drawing/2014/main" id="{4AC22FAB-C611-43C8-9478-1616F0EDD609}"/>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1" name="Text Box 16">
          <a:extLst>
            <a:ext uri="{FF2B5EF4-FFF2-40B4-BE49-F238E27FC236}">
              <a16:creationId xmlns:a16="http://schemas.microsoft.com/office/drawing/2014/main" id="{92E19B0E-10AA-4EA7-9D5A-9AB400BDE6A0}"/>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2" name="Text Box 16">
          <a:extLst>
            <a:ext uri="{FF2B5EF4-FFF2-40B4-BE49-F238E27FC236}">
              <a16:creationId xmlns:a16="http://schemas.microsoft.com/office/drawing/2014/main" id="{B7C0B00D-CB79-40FD-BF12-DDCBC5857B32}"/>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3" name="Text Box 2">
          <a:extLst>
            <a:ext uri="{FF2B5EF4-FFF2-40B4-BE49-F238E27FC236}">
              <a16:creationId xmlns:a16="http://schemas.microsoft.com/office/drawing/2014/main" id="{5DB86AC4-B246-4256-ACFE-4B2EECA4E989}"/>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4" name="Text Box 16">
          <a:extLst>
            <a:ext uri="{FF2B5EF4-FFF2-40B4-BE49-F238E27FC236}">
              <a16:creationId xmlns:a16="http://schemas.microsoft.com/office/drawing/2014/main" id="{AFDA423A-D725-4B62-9611-D2755B3E0977}"/>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5" name="Text Box 16">
          <a:extLst>
            <a:ext uri="{FF2B5EF4-FFF2-40B4-BE49-F238E27FC236}">
              <a16:creationId xmlns:a16="http://schemas.microsoft.com/office/drawing/2014/main" id="{270DCE26-78AE-4705-9DC1-5F44955EDA21}"/>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6" name="Text Box 2">
          <a:extLst>
            <a:ext uri="{FF2B5EF4-FFF2-40B4-BE49-F238E27FC236}">
              <a16:creationId xmlns:a16="http://schemas.microsoft.com/office/drawing/2014/main" id="{8420C231-672F-4C70-948E-28520DF6F764}"/>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7" name="Text Box 16">
          <a:extLst>
            <a:ext uri="{FF2B5EF4-FFF2-40B4-BE49-F238E27FC236}">
              <a16:creationId xmlns:a16="http://schemas.microsoft.com/office/drawing/2014/main" id="{54EDFBBC-137D-41A6-BDA6-3BCE929EBD26}"/>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8" name="Text Box 16">
          <a:extLst>
            <a:ext uri="{FF2B5EF4-FFF2-40B4-BE49-F238E27FC236}">
              <a16:creationId xmlns:a16="http://schemas.microsoft.com/office/drawing/2014/main" id="{BD8FF1A4-2F1E-4206-8437-EE3071B8283C}"/>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39" name="Text Box 2">
          <a:extLst>
            <a:ext uri="{FF2B5EF4-FFF2-40B4-BE49-F238E27FC236}">
              <a16:creationId xmlns:a16="http://schemas.microsoft.com/office/drawing/2014/main" id="{EE7E41FA-6845-42C3-AF79-2118957F7502}"/>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0" name="Text Box 16">
          <a:extLst>
            <a:ext uri="{FF2B5EF4-FFF2-40B4-BE49-F238E27FC236}">
              <a16:creationId xmlns:a16="http://schemas.microsoft.com/office/drawing/2014/main" id="{85205E95-9123-479D-8849-65E7F785859A}"/>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1" name="Text Box 16">
          <a:extLst>
            <a:ext uri="{FF2B5EF4-FFF2-40B4-BE49-F238E27FC236}">
              <a16:creationId xmlns:a16="http://schemas.microsoft.com/office/drawing/2014/main" id="{23951EB8-484B-4A71-93FA-7AEBF63E21FC}"/>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2" name="Text Box 2">
          <a:extLst>
            <a:ext uri="{FF2B5EF4-FFF2-40B4-BE49-F238E27FC236}">
              <a16:creationId xmlns:a16="http://schemas.microsoft.com/office/drawing/2014/main" id="{D9F2100B-E170-4B36-BA99-D03AF739408B}"/>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3" name="Text Box 16">
          <a:extLst>
            <a:ext uri="{FF2B5EF4-FFF2-40B4-BE49-F238E27FC236}">
              <a16:creationId xmlns:a16="http://schemas.microsoft.com/office/drawing/2014/main" id="{A795A686-B50B-4D36-AA28-84B6526DCC16}"/>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4" name="Text Box 16">
          <a:extLst>
            <a:ext uri="{FF2B5EF4-FFF2-40B4-BE49-F238E27FC236}">
              <a16:creationId xmlns:a16="http://schemas.microsoft.com/office/drawing/2014/main" id="{5F6088AE-73D5-4416-A1F3-47235199A246}"/>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5" name="Text Box 2">
          <a:extLst>
            <a:ext uri="{FF2B5EF4-FFF2-40B4-BE49-F238E27FC236}">
              <a16:creationId xmlns:a16="http://schemas.microsoft.com/office/drawing/2014/main" id="{55D33E41-7A3D-4A2C-93A7-C2D33BB5C648}"/>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6" name="Text Box 16">
          <a:extLst>
            <a:ext uri="{FF2B5EF4-FFF2-40B4-BE49-F238E27FC236}">
              <a16:creationId xmlns:a16="http://schemas.microsoft.com/office/drawing/2014/main" id="{7BFE1938-CF04-43AE-AC54-1BDCE7DEAD2C}"/>
            </a:ext>
          </a:extLst>
        </xdr:cNvPr>
        <xdr:cNvSpPr txBox="1">
          <a:spLocks noChangeArrowheads="1"/>
        </xdr:cNvSpPr>
      </xdr:nvSpPr>
      <xdr:spPr bwMode="auto">
        <a:xfrm>
          <a:off x="13325475" y="273081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7" name="Text Box 16">
          <a:extLst>
            <a:ext uri="{FF2B5EF4-FFF2-40B4-BE49-F238E27FC236}">
              <a16:creationId xmlns:a16="http://schemas.microsoft.com/office/drawing/2014/main" id="{7FBBB711-E130-4F90-B555-97BFE7906CF0}"/>
            </a:ext>
          </a:extLst>
        </xdr:cNvPr>
        <xdr:cNvSpPr txBox="1">
          <a:spLocks noChangeArrowheads="1"/>
        </xdr:cNvSpPr>
      </xdr:nvSpPr>
      <xdr:spPr bwMode="auto">
        <a:xfrm>
          <a:off x="13325475" y="274796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8" name="Text Box 2">
          <a:extLst>
            <a:ext uri="{FF2B5EF4-FFF2-40B4-BE49-F238E27FC236}">
              <a16:creationId xmlns:a16="http://schemas.microsoft.com/office/drawing/2014/main" id="{CFBD0248-CCB4-4178-AC6D-A8A04A652DC8}"/>
            </a:ext>
          </a:extLst>
        </xdr:cNvPr>
        <xdr:cNvSpPr txBox="1">
          <a:spLocks noChangeArrowheads="1"/>
        </xdr:cNvSpPr>
      </xdr:nvSpPr>
      <xdr:spPr bwMode="auto">
        <a:xfrm>
          <a:off x="13325475" y="274796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49" name="Text Box 16">
          <a:extLst>
            <a:ext uri="{FF2B5EF4-FFF2-40B4-BE49-F238E27FC236}">
              <a16:creationId xmlns:a16="http://schemas.microsoft.com/office/drawing/2014/main" id="{70C64984-0422-4E1C-A531-C7E506FAFA67}"/>
            </a:ext>
          </a:extLst>
        </xdr:cNvPr>
        <xdr:cNvSpPr txBox="1">
          <a:spLocks noChangeArrowheads="1"/>
        </xdr:cNvSpPr>
      </xdr:nvSpPr>
      <xdr:spPr bwMode="auto">
        <a:xfrm>
          <a:off x="13325475" y="274796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0" name="Text Box 16">
          <a:extLst>
            <a:ext uri="{FF2B5EF4-FFF2-40B4-BE49-F238E27FC236}">
              <a16:creationId xmlns:a16="http://schemas.microsoft.com/office/drawing/2014/main" id="{1B33E889-C92A-461C-9DC9-AADA674BC0CD}"/>
            </a:ext>
          </a:extLst>
        </xdr:cNvPr>
        <xdr:cNvSpPr txBox="1">
          <a:spLocks noChangeArrowheads="1"/>
        </xdr:cNvSpPr>
      </xdr:nvSpPr>
      <xdr:spPr bwMode="auto">
        <a:xfrm>
          <a:off x="13325475" y="274796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1" name="Text Box 2">
          <a:extLst>
            <a:ext uri="{FF2B5EF4-FFF2-40B4-BE49-F238E27FC236}">
              <a16:creationId xmlns:a16="http://schemas.microsoft.com/office/drawing/2014/main" id="{E58AFE03-B3FC-410D-9A28-CE74603B88F9}"/>
            </a:ext>
          </a:extLst>
        </xdr:cNvPr>
        <xdr:cNvSpPr txBox="1">
          <a:spLocks noChangeArrowheads="1"/>
        </xdr:cNvSpPr>
      </xdr:nvSpPr>
      <xdr:spPr bwMode="auto">
        <a:xfrm>
          <a:off x="13325475" y="274796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2" name="Text Box 16">
          <a:extLst>
            <a:ext uri="{FF2B5EF4-FFF2-40B4-BE49-F238E27FC236}">
              <a16:creationId xmlns:a16="http://schemas.microsoft.com/office/drawing/2014/main" id="{CE727604-1190-43F3-B6D8-0DCBB848CAB0}"/>
            </a:ext>
          </a:extLst>
        </xdr:cNvPr>
        <xdr:cNvSpPr txBox="1">
          <a:spLocks noChangeArrowheads="1"/>
        </xdr:cNvSpPr>
      </xdr:nvSpPr>
      <xdr:spPr bwMode="auto">
        <a:xfrm>
          <a:off x="13325475" y="274796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3" name="Text Box 16">
          <a:extLst>
            <a:ext uri="{FF2B5EF4-FFF2-40B4-BE49-F238E27FC236}">
              <a16:creationId xmlns:a16="http://schemas.microsoft.com/office/drawing/2014/main" id="{ACFAE872-2AF9-43F6-BE45-A8BF09AE7866}"/>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4" name="Text Box 2">
          <a:extLst>
            <a:ext uri="{FF2B5EF4-FFF2-40B4-BE49-F238E27FC236}">
              <a16:creationId xmlns:a16="http://schemas.microsoft.com/office/drawing/2014/main" id="{4EA8D745-2B48-4804-AD4B-76FDA373B2B8}"/>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5" name="Text Box 16">
          <a:extLst>
            <a:ext uri="{FF2B5EF4-FFF2-40B4-BE49-F238E27FC236}">
              <a16:creationId xmlns:a16="http://schemas.microsoft.com/office/drawing/2014/main" id="{95EB1F3F-8E0B-43B3-90B6-096C3EB19BB3}"/>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6" name="Text Box 16">
          <a:extLst>
            <a:ext uri="{FF2B5EF4-FFF2-40B4-BE49-F238E27FC236}">
              <a16:creationId xmlns:a16="http://schemas.microsoft.com/office/drawing/2014/main" id="{19F4D6A4-3AAB-49D0-88D6-B9882EEB9124}"/>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7" name="Text Box 2">
          <a:extLst>
            <a:ext uri="{FF2B5EF4-FFF2-40B4-BE49-F238E27FC236}">
              <a16:creationId xmlns:a16="http://schemas.microsoft.com/office/drawing/2014/main" id="{A58E91F9-AB37-49FF-827D-9C79F3382C65}"/>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8" name="Text Box 16">
          <a:extLst>
            <a:ext uri="{FF2B5EF4-FFF2-40B4-BE49-F238E27FC236}">
              <a16:creationId xmlns:a16="http://schemas.microsoft.com/office/drawing/2014/main" id="{7089C6BA-8F95-40E9-BBE8-0A13E209F5A2}"/>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59" name="Text Box 16">
          <a:extLst>
            <a:ext uri="{FF2B5EF4-FFF2-40B4-BE49-F238E27FC236}">
              <a16:creationId xmlns:a16="http://schemas.microsoft.com/office/drawing/2014/main" id="{424EC640-5189-4BBB-B9B1-2A78A634AC00}"/>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0" name="Text Box 2">
          <a:extLst>
            <a:ext uri="{FF2B5EF4-FFF2-40B4-BE49-F238E27FC236}">
              <a16:creationId xmlns:a16="http://schemas.microsoft.com/office/drawing/2014/main" id="{C095F686-19F3-437F-9A6E-6D9504749A06}"/>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1" name="Text Box 16">
          <a:extLst>
            <a:ext uri="{FF2B5EF4-FFF2-40B4-BE49-F238E27FC236}">
              <a16:creationId xmlns:a16="http://schemas.microsoft.com/office/drawing/2014/main" id="{F95BD5BC-C7B1-4BF1-B0E7-208E6617A191}"/>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2" name="Text Box 16">
          <a:extLst>
            <a:ext uri="{FF2B5EF4-FFF2-40B4-BE49-F238E27FC236}">
              <a16:creationId xmlns:a16="http://schemas.microsoft.com/office/drawing/2014/main" id="{E4C2048F-87B3-4102-8BA5-573A3361278E}"/>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3" name="Text Box 2">
          <a:extLst>
            <a:ext uri="{FF2B5EF4-FFF2-40B4-BE49-F238E27FC236}">
              <a16:creationId xmlns:a16="http://schemas.microsoft.com/office/drawing/2014/main" id="{DDC4FEE9-CA83-49F0-8AFD-A6F442ECC4E3}"/>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4" name="Text Box 16">
          <a:extLst>
            <a:ext uri="{FF2B5EF4-FFF2-40B4-BE49-F238E27FC236}">
              <a16:creationId xmlns:a16="http://schemas.microsoft.com/office/drawing/2014/main" id="{4CEBEA0B-6B2D-48B1-8869-F2A09E524D7A}"/>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5" name="Text Box 16">
          <a:extLst>
            <a:ext uri="{FF2B5EF4-FFF2-40B4-BE49-F238E27FC236}">
              <a16:creationId xmlns:a16="http://schemas.microsoft.com/office/drawing/2014/main" id="{2408CBD5-FDDD-49BE-AC01-DC61E84A5DCC}"/>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6" name="Text Box 2">
          <a:extLst>
            <a:ext uri="{FF2B5EF4-FFF2-40B4-BE49-F238E27FC236}">
              <a16:creationId xmlns:a16="http://schemas.microsoft.com/office/drawing/2014/main" id="{EE98543E-A5DF-44A8-AD77-3C309F7D0BCD}"/>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7" name="Text Box 16">
          <a:extLst>
            <a:ext uri="{FF2B5EF4-FFF2-40B4-BE49-F238E27FC236}">
              <a16:creationId xmlns:a16="http://schemas.microsoft.com/office/drawing/2014/main" id="{5A2044C0-5270-4386-95EB-9EA62AD44A73}"/>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8" name="Text Box 16">
          <a:extLst>
            <a:ext uri="{FF2B5EF4-FFF2-40B4-BE49-F238E27FC236}">
              <a16:creationId xmlns:a16="http://schemas.microsoft.com/office/drawing/2014/main" id="{6944BB5C-4A05-45A4-A94D-2334907C17BE}"/>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69" name="Text Box 2">
          <a:extLst>
            <a:ext uri="{FF2B5EF4-FFF2-40B4-BE49-F238E27FC236}">
              <a16:creationId xmlns:a16="http://schemas.microsoft.com/office/drawing/2014/main" id="{8938A701-B727-4FA7-AF08-0B0AB64B3928}"/>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0" name="Text Box 16">
          <a:extLst>
            <a:ext uri="{FF2B5EF4-FFF2-40B4-BE49-F238E27FC236}">
              <a16:creationId xmlns:a16="http://schemas.microsoft.com/office/drawing/2014/main" id="{71612AEA-DFA6-4FC8-9511-2D6CEB84C8A3}"/>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1" name="Text Box 16">
          <a:extLst>
            <a:ext uri="{FF2B5EF4-FFF2-40B4-BE49-F238E27FC236}">
              <a16:creationId xmlns:a16="http://schemas.microsoft.com/office/drawing/2014/main" id="{F3FACCBF-F77A-4B03-B085-2A9F46AD2790}"/>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2" name="Text Box 2">
          <a:extLst>
            <a:ext uri="{FF2B5EF4-FFF2-40B4-BE49-F238E27FC236}">
              <a16:creationId xmlns:a16="http://schemas.microsoft.com/office/drawing/2014/main" id="{9D3366F9-F73F-45C6-8AA8-3E4D08856BBD}"/>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3" name="Text Box 16">
          <a:extLst>
            <a:ext uri="{FF2B5EF4-FFF2-40B4-BE49-F238E27FC236}">
              <a16:creationId xmlns:a16="http://schemas.microsoft.com/office/drawing/2014/main" id="{7AB018CE-E821-4CD8-BF49-F49AAE443641}"/>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4" name="Text Box 16">
          <a:extLst>
            <a:ext uri="{FF2B5EF4-FFF2-40B4-BE49-F238E27FC236}">
              <a16:creationId xmlns:a16="http://schemas.microsoft.com/office/drawing/2014/main" id="{422A7DA9-4C9C-496C-A194-1BB08A523371}"/>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5" name="Text Box 2">
          <a:extLst>
            <a:ext uri="{FF2B5EF4-FFF2-40B4-BE49-F238E27FC236}">
              <a16:creationId xmlns:a16="http://schemas.microsoft.com/office/drawing/2014/main" id="{902A84EB-CE70-4B0C-859C-CBCA4CC8670B}"/>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6" name="Text Box 16">
          <a:extLst>
            <a:ext uri="{FF2B5EF4-FFF2-40B4-BE49-F238E27FC236}">
              <a16:creationId xmlns:a16="http://schemas.microsoft.com/office/drawing/2014/main" id="{1CBED338-2DB2-4DC9-A846-F7DCF2960FEF}"/>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7" name="Text Box 16">
          <a:extLst>
            <a:ext uri="{FF2B5EF4-FFF2-40B4-BE49-F238E27FC236}">
              <a16:creationId xmlns:a16="http://schemas.microsoft.com/office/drawing/2014/main" id="{C9845F8E-4E41-4A55-9FD8-795E567CADC3}"/>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8" name="Text Box 2">
          <a:extLst>
            <a:ext uri="{FF2B5EF4-FFF2-40B4-BE49-F238E27FC236}">
              <a16:creationId xmlns:a16="http://schemas.microsoft.com/office/drawing/2014/main" id="{71F59529-1E73-458C-8B8D-F9688443C4E2}"/>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79" name="Text Box 16">
          <a:extLst>
            <a:ext uri="{FF2B5EF4-FFF2-40B4-BE49-F238E27FC236}">
              <a16:creationId xmlns:a16="http://schemas.microsoft.com/office/drawing/2014/main" id="{A71DEF66-A355-46A7-9E28-097045E0F038}"/>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0" name="Text Box 16">
          <a:extLst>
            <a:ext uri="{FF2B5EF4-FFF2-40B4-BE49-F238E27FC236}">
              <a16:creationId xmlns:a16="http://schemas.microsoft.com/office/drawing/2014/main" id="{E3D07C09-89EA-4708-ADC6-3C7CAB29FF45}"/>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1" name="Text Box 2">
          <a:extLst>
            <a:ext uri="{FF2B5EF4-FFF2-40B4-BE49-F238E27FC236}">
              <a16:creationId xmlns:a16="http://schemas.microsoft.com/office/drawing/2014/main" id="{5F2F393C-579A-4D76-A65D-B1AB27EF9652}"/>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2" name="Text Box 16">
          <a:extLst>
            <a:ext uri="{FF2B5EF4-FFF2-40B4-BE49-F238E27FC236}">
              <a16:creationId xmlns:a16="http://schemas.microsoft.com/office/drawing/2014/main" id="{CB9599ED-7125-475F-9ACB-BD0092013BB8}"/>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3" name="Text Box 16">
          <a:extLst>
            <a:ext uri="{FF2B5EF4-FFF2-40B4-BE49-F238E27FC236}">
              <a16:creationId xmlns:a16="http://schemas.microsoft.com/office/drawing/2014/main" id="{3973E4B2-5100-4E42-8A82-5866025691AD}"/>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4" name="Text Box 2">
          <a:extLst>
            <a:ext uri="{FF2B5EF4-FFF2-40B4-BE49-F238E27FC236}">
              <a16:creationId xmlns:a16="http://schemas.microsoft.com/office/drawing/2014/main" id="{4B47BB59-3ACE-48E0-9CA0-4DFF6DE511EA}"/>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5" name="Text Box 16">
          <a:extLst>
            <a:ext uri="{FF2B5EF4-FFF2-40B4-BE49-F238E27FC236}">
              <a16:creationId xmlns:a16="http://schemas.microsoft.com/office/drawing/2014/main" id="{E355E9FA-EE71-47A8-BCBC-5E5C32864DC8}"/>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6" name="Text Box 16">
          <a:extLst>
            <a:ext uri="{FF2B5EF4-FFF2-40B4-BE49-F238E27FC236}">
              <a16:creationId xmlns:a16="http://schemas.microsoft.com/office/drawing/2014/main" id="{72E9E92F-B93D-4F7D-B9FD-22A9A3A15680}"/>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7" name="Text Box 2">
          <a:extLst>
            <a:ext uri="{FF2B5EF4-FFF2-40B4-BE49-F238E27FC236}">
              <a16:creationId xmlns:a16="http://schemas.microsoft.com/office/drawing/2014/main" id="{9F6EEA32-6A82-4746-8098-581C5815E11F}"/>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8" name="Text Box 16">
          <a:extLst>
            <a:ext uri="{FF2B5EF4-FFF2-40B4-BE49-F238E27FC236}">
              <a16:creationId xmlns:a16="http://schemas.microsoft.com/office/drawing/2014/main" id="{B63A4F9F-51F3-4A8B-A18C-19101E447B22}"/>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89" name="Text Box 16">
          <a:extLst>
            <a:ext uri="{FF2B5EF4-FFF2-40B4-BE49-F238E27FC236}">
              <a16:creationId xmlns:a16="http://schemas.microsoft.com/office/drawing/2014/main" id="{8F55BBAC-7EAA-4652-9439-4AC35DAD45B2}"/>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0" name="Text Box 2">
          <a:extLst>
            <a:ext uri="{FF2B5EF4-FFF2-40B4-BE49-F238E27FC236}">
              <a16:creationId xmlns:a16="http://schemas.microsoft.com/office/drawing/2014/main" id="{04055DDA-57DE-47F3-AB7D-0B09DBBEA0D7}"/>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1" name="Text Box 16">
          <a:extLst>
            <a:ext uri="{FF2B5EF4-FFF2-40B4-BE49-F238E27FC236}">
              <a16:creationId xmlns:a16="http://schemas.microsoft.com/office/drawing/2014/main" id="{DB7247B1-36DB-47F4-94ED-4C6BC9DC3FEF}"/>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2" name="Text Box 16">
          <a:extLst>
            <a:ext uri="{FF2B5EF4-FFF2-40B4-BE49-F238E27FC236}">
              <a16:creationId xmlns:a16="http://schemas.microsoft.com/office/drawing/2014/main" id="{81391B8A-E6F9-4AA1-99BC-CEF02C54BA68}"/>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3" name="Text Box 2">
          <a:extLst>
            <a:ext uri="{FF2B5EF4-FFF2-40B4-BE49-F238E27FC236}">
              <a16:creationId xmlns:a16="http://schemas.microsoft.com/office/drawing/2014/main" id="{FFA46888-CAB6-4CD1-91C5-233673B01564}"/>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4" name="Text Box 16">
          <a:extLst>
            <a:ext uri="{FF2B5EF4-FFF2-40B4-BE49-F238E27FC236}">
              <a16:creationId xmlns:a16="http://schemas.microsoft.com/office/drawing/2014/main" id="{C415D646-2BF5-4489-8BF1-E0BB8356BC63}"/>
            </a:ext>
          </a:extLst>
        </xdr:cNvPr>
        <xdr:cNvSpPr txBox="1">
          <a:spLocks noChangeArrowheads="1"/>
        </xdr:cNvSpPr>
      </xdr:nvSpPr>
      <xdr:spPr bwMode="auto">
        <a:xfrm>
          <a:off x="13325475" y="266223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5" name="Text Box 16">
          <a:extLst>
            <a:ext uri="{FF2B5EF4-FFF2-40B4-BE49-F238E27FC236}">
              <a16:creationId xmlns:a16="http://schemas.microsoft.com/office/drawing/2014/main" id="{AFAE7A50-1F15-479B-BF1F-A03A7D5FFFC6}"/>
            </a:ext>
          </a:extLst>
        </xdr:cNvPr>
        <xdr:cNvSpPr txBox="1">
          <a:spLocks noChangeArrowheads="1"/>
        </xdr:cNvSpPr>
      </xdr:nvSpPr>
      <xdr:spPr bwMode="auto">
        <a:xfrm>
          <a:off x="13325475" y="26793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6" name="Text Box 2">
          <a:extLst>
            <a:ext uri="{FF2B5EF4-FFF2-40B4-BE49-F238E27FC236}">
              <a16:creationId xmlns:a16="http://schemas.microsoft.com/office/drawing/2014/main" id="{B107CBE7-D551-4021-B0CF-726688AA7B94}"/>
            </a:ext>
          </a:extLst>
        </xdr:cNvPr>
        <xdr:cNvSpPr txBox="1">
          <a:spLocks noChangeArrowheads="1"/>
        </xdr:cNvSpPr>
      </xdr:nvSpPr>
      <xdr:spPr bwMode="auto">
        <a:xfrm>
          <a:off x="13325475" y="26793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7" name="Text Box 16">
          <a:extLst>
            <a:ext uri="{FF2B5EF4-FFF2-40B4-BE49-F238E27FC236}">
              <a16:creationId xmlns:a16="http://schemas.microsoft.com/office/drawing/2014/main" id="{2FB6C1FE-731A-4DF6-BD9C-C94BBAE85622}"/>
            </a:ext>
          </a:extLst>
        </xdr:cNvPr>
        <xdr:cNvSpPr txBox="1">
          <a:spLocks noChangeArrowheads="1"/>
        </xdr:cNvSpPr>
      </xdr:nvSpPr>
      <xdr:spPr bwMode="auto">
        <a:xfrm>
          <a:off x="13325475" y="26793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8" name="Text Box 16">
          <a:extLst>
            <a:ext uri="{FF2B5EF4-FFF2-40B4-BE49-F238E27FC236}">
              <a16:creationId xmlns:a16="http://schemas.microsoft.com/office/drawing/2014/main" id="{A905AAD2-60EE-4DD1-9A51-988632B66976}"/>
            </a:ext>
          </a:extLst>
        </xdr:cNvPr>
        <xdr:cNvSpPr txBox="1">
          <a:spLocks noChangeArrowheads="1"/>
        </xdr:cNvSpPr>
      </xdr:nvSpPr>
      <xdr:spPr bwMode="auto">
        <a:xfrm>
          <a:off x="13325475" y="26793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399" name="Text Box 2">
          <a:extLst>
            <a:ext uri="{FF2B5EF4-FFF2-40B4-BE49-F238E27FC236}">
              <a16:creationId xmlns:a16="http://schemas.microsoft.com/office/drawing/2014/main" id="{F5377779-E4C3-496D-8AC7-714F9AE62DD4}"/>
            </a:ext>
          </a:extLst>
        </xdr:cNvPr>
        <xdr:cNvSpPr txBox="1">
          <a:spLocks noChangeArrowheads="1"/>
        </xdr:cNvSpPr>
      </xdr:nvSpPr>
      <xdr:spPr bwMode="auto">
        <a:xfrm>
          <a:off x="13325475" y="26793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0" name="Text Box 16">
          <a:extLst>
            <a:ext uri="{FF2B5EF4-FFF2-40B4-BE49-F238E27FC236}">
              <a16:creationId xmlns:a16="http://schemas.microsoft.com/office/drawing/2014/main" id="{ABF8EA90-6225-42F6-8F32-36AC7A4EF741}"/>
            </a:ext>
          </a:extLst>
        </xdr:cNvPr>
        <xdr:cNvSpPr txBox="1">
          <a:spLocks noChangeArrowheads="1"/>
        </xdr:cNvSpPr>
      </xdr:nvSpPr>
      <xdr:spPr bwMode="auto">
        <a:xfrm>
          <a:off x="13325475" y="26793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1" name="Text Box 16">
          <a:extLst>
            <a:ext uri="{FF2B5EF4-FFF2-40B4-BE49-F238E27FC236}">
              <a16:creationId xmlns:a16="http://schemas.microsoft.com/office/drawing/2014/main" id="{19F7D34F-D936-466B-AC7C-AB8FB9174469}"/>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2" name="Text Box 2">
          <a:extLst>
            <a:ext uri="{FF2B5EF4-FFF2-40B4-BE49-F238E27FC236}">
              <a16:creationId xmlns:a16="http://schemas.microsoft.com/office/drawing/2014/main" id="{91E8EBEE-0EA3-417C-8C0A-8A6F2762589A}"/>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3" name="Text Box 16">
          <a:extLst>
            <a:ext uri="{FF2B5EF4-FFF2-40B4-BE49-F238E27FC236}">
              <a16:creationId xmlns:a16="http://schemas.microsoft.com/office/drawing/2014/main" id="{8C33EE79-07A8-4742-8D3F-26C274408A63}"/>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4" name="Text Box 16">
          <a:extLst>
            <a:ext uri="{FF2B5EF4-FFF2-40B4-BE49-F238E27FC236}">
              <a16:creationId xmlns:a16="http://schemas.microsoft.com/office/drawing/2014/main" id="{8903271B-7F65-4D45-BBA2-D68DD1C3AB8C}"/>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5" name="Text Box 2">
          <a:extLst>
            <a:ext uri="{FF2B5EF4-FFF2-40B4-BE49-F238E27FC236}">
              <a16:creationId xmlns:a16="http://schemas.microsoft.com/office/drawing/2014/main" id="{79074214-8403-4A30-B9D6-2EC45FD39877}"/>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6" name="Text Box 16">
          <a:extLst>
            <a:ext uri="{FF2B5EF4-FFF2-40B4-BE49-F238E27FC236}">
              <a16:creationId xmlns:a16="http://schemas.microsoft.com/office/drawing/2014/main" id="{34500A69-AAF5-404B-8467-E213D149B5E6}"/>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7" name="Text Box 16">
          <a:extLst>
            <a:ext uri="{FF2B5EF4-FFF2-40B4-BE49-F238E27FC236}">
              <a16:creationId xmlns:a16="http://schemas.microsoft.com/office/drawing/2014/main" id="{68E325F4-A2AC-411A-98DD-F3B2F58B5A5B}"/>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8" name="Text Box 2">
          <a:extLst>
            <a:ext uri="{FF2B5EF4-FFF2-40B4-BE49-F238E27FC236}">
              <a16:creationId xmlns:a16="http://schemas.microsoft.com/office/drawing/2014/main" id="{E70FE7C4-2C73-4B5B-912E-A2F6DA3DC87F}"/>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09" name="Text Box 16">
          <a:extLst>
            <a:ext uri="{FF2B5EF4-FFF2-40B4-BE49-F238E27FC236}">
              <a16:creationId xmlns:a16="http://schemas.microsoft.com/office/drawing/2014/main" id="{5EA0A6D2-6D65-4722-B1A4-5BB083411315}"/>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0" name="Text Box 16">
          <a:extLst>
            <a:ext uri="{FF2B5EF4-FFF2-40B4-BE49-F238E27FC236}">
              <a16:creationId xmlns:a16="http://schemas.microsoft.com/office/drawing/2014/main" id="{73223D64-BE37-4EB3-928C-C96CDC56E18E}"/>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1" name="Text Box 2">
          <a:extLst>
            <a:ext uri="{FF2B5EF4-FFF2-40B4-BE49-F238E27FC236}">
              <a16:creationId xmlns:a16="http://schemas.microsoft.com/office/drawing/2014/main" id="{7406431F-078D-4529-8CCD-C3D78B84475E}"/>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2" name="Text Box 16">
          <a:extLst>
            <a:ext uri="{FF2B5EF4-FFF2-40B4-BE49-F238E27FC236}">
              <a16:creationId xmlns:a16="http://schemas.microsoft.com/office/drawing/2014/main" id="{FEEA17CC-6A66-48F0-9AFD-F87E0958C39F}"/>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3" name="Text Box 16">
          <a:extLst>
            <a:ext uri="{FF2B5EF4-FFF2-40B4-BE49-F238E27FC236}">
              <a16:creationId xmlns:a16="http://schemas.microsoft.com/office/drawing/2014/main" id="{5A952F3B-47BB-4AA3-A4CB-C3D97C33B60A}"/>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4" name="Text Box 2">
          <a:extLst>
            <a:ext uri="{FF2B5EF4-FFF2-40B4-BE49-F238E27FC236}">
              <a16:creationId xmlns:a16="http://schemas.microsoft.com/office/drawing/2014/main" id="{59B07403-AFC5-4E91-95ED-D22FCA7A804C}"/>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5" name="Text Box 16">
          <a:extLst>
            <a:ext uri="{FF2B5EF4-FFF2-40B4-BE49-F238E27FC236}">
              <a16:creationId xmlns:a16="http://schemas.microsoft.com/office/drawing/2014/main" id="{0F987FCE-DF9B-413F-A3E5-7F146730A7E3}"/>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6" name="Text Box 16">
          <a:extLst>
            <a:ext uri="{FF2B5EF4-FFF2-40B4-BE49-F238E27FC236}">
              <a16:creationId xmlns:a16="http://schemas.microsoft.com/office/drawing/2014/main" id="{E26BEDB2-E911-4F7F-8759-FEB25787EFD3}"/>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7" name="Text Box 2">
          <a:extLst>
            <a:ext uri="{FF2B5EF4-FFF2-40B4-BE49-F238E27FC236}">
              <a16:creationId xmlns:a16="http://schemas.microsoft.com/office/drawing/2014/main" id="{02040D0C-F89A-4B47-91A4-A914E144E9B3}"/>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8" name="Text Box 16">
          <a:extLst>
            <a:ext uri="{FF2B5EF4-FFF2-40B4-BE49-F238E27FC236}">
              <a16:creationId xmlns:a16="http://schemas.microsoft.com/office/drawing/2014/main" id="{3BC11389-7AED-481E-93CF-19ABC1E15B59}"/>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19" name="Text Box 16">
          <a:extLst>
            <a:ext uri="{FF2B5EF4-FFF2-40B4-BE49-F238E27FC236}">
              <a16:creationId xmlns:a16="http://schemas.microsoft.com/office/drawing/2014/main" id="{00C6034C-D94E-4254-8174-3452490EAE01}"/>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0" name="Text Box 2">
          <a:extLst>
            <a:ext uri="{FF2B5EF4-FFF2-40B4-BE49-F238E27FC236}">
              <a16:creationId xmlns:a16="http://schemas.microsoft.com/office/drawing/2014/main" id="{F004F509-D278-4A40-840B-7655033E96D2}"/>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1" name="Text Box 16">
          <a:extLst>
            <a:ext uri="{FF2B5EF4-FFF2-40B4-BE49-F238E27FC236}">
              <a16:creationId xmlns:a16="http://schemas.microsoft.com/office/drawing/2014/main" id="{D68F2F96-A2F6-4BE4-8F18-D9EB424CFF96}"/>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2" name="Text Box 16">
          <a:extLst>
            <a:ext uri="{FF2B5EF4-FFF2-40B4-BE49-F238E27FC236}">
              <a16:creationId xmlns:a16="http://schemas.microsoft.com/office/drawing/2014/main" id="{EDC3611A-FECE-40BF-A308-4225D1E41BB0}"/>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3" name="Text Box 2">
          <a:extLst>
            <a:ext uri="{FF2B5EF4-FFF2-40B4-BE49-F238E27FC236}">
              <a16:creationId xmlns:a16="http://schemas.microsoft.com/office/drawing/2014/main" id="{7B2D8D5E-EA7A-42A5-9A24-326B504ACE2F}"/>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4" name="Text Box 16">
          <a:extLst>
            <a:ext uri="{FF2B5EF4-FFF2-40B4-BE49-F238E27FC236}">
              <a16:creationId xmlns:a16="http://schemas.microsoft.com/office/drawing/2014/main" id="{38C6E211-B1AB-441B-96E1-9F460E569B6D}"/>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5" name="Text Box 16">
          <a:extLst>
            <a:ext uri="{FF2B5EF4-FFF2-40B4-BE49-F238E27FC236}">
              <a16:creationId xmlns:a16="http://schemas.microsoft.com/office/drawing/2014/main" id="{A92E2356-BA73-49BE-A25C-CF87985C8677}"/>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6" name="Text Box 2">
          <a:extLst>
            <a:ext uri="{FF2B5EF4-FFF2-40B4-BE49-F238E27FC236}">
              <a16:creationId xmlns:a16="http://schemas.microsoft.com/office/drawing/2014/main" id="{715C5C88-A958-42B0-BF4D-5DFDF92CBCB7}"/>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7" name="Text Box 16">
          <a:extLst>
            <a:ext uri="{FF2B5EF4-FFF2-40B4-BE49-F238E27FC236}">
              <a16:creationId xmlns:a16="http://schemas.microsoft.com/office/drawing/2014/main" id="{A02BB2CF-005F-45A4-AA65-DB2787FC3D3C}"/>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8" name="Text Box 16">
          <a:extLst>
            <a:ext uri="{FF2B5EF4-FFF2-40B4-BE49-F238E27FC236}">
              <a16:creationId xmlns:a16="http://schemas.microsoft.com/office/drawing/2014/main" id="{DC488228-4F9B-4BEA-B41D-5D0C6E7D4357}"/>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29" name="Text Box 2">
          <a:extLst>
            <a:ext uri="{FF2B5EF4-FFF2-40B4-BE49-F238E27FC236}">
              <a16:creationId xmlns:a16="http://schemas.microsoft.com/office/drawing/2014/main" id="{CFD0D1C9-DE3F-47B4-98F3-ED6BD7DE82F5}"/>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0" name="Text Box 16">
          <a:extLst>
            <a:ext uri="{FF2B5EF4-FFF2-40B4-BE49-F238E27FC236}">
              <a16:creationId xmlns:a16="http://schemas.microsoft.com/office/drawing/2014/main" id="{D7698786-B103-40F6-BCEB-28681384B678}"/>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1" name="Text Box 16">
          <a:extLst>
            <a:ext uri="{FF2B5EF4-FFF2-40B4-BE49-F238E27FC236}">
              <a16:creationId xmlns:a16="http://schemas.microsoft.com/office/drawing/2014/main" id="{BA2CBEE7-AA1C-41DE-A383-F147BB721577}"/>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2" name="Text Box 2">
          <a:extLst>
            <a:ext uri="{FF2B5EF4-FFF2-40B4-BE49-F238E27FC236}">
              <a16:creationId xmlns:a16="http://schemas.microsoft.com/office/drawing/2014/main" id="{6208E679-C713-4AB8-A614-7D2A9A5CC3B6}"/>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3" name="Text Box 16">
          <a:extLst>
            <a:ext uri="{FF2B5EF4-FFF2-40B4-BE49-F238E27FC236}">
              <a16:creationId xmlns:a16="http://schemas.microsoft.com/office/drawing/2014/main" id="{D47D0B11-A2D2-4118-9DCD-386B5E498087}"/>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4" name="Text Box 16">
          <a:extLst>
            <a:ext uri="{FF2B5EF4-FFF2-40B4-BE49-F238E27FC236}">
              <a16:creationId xmlns:a16="http://schemas.microsoft.com/office/drawing/2014/main" id="{BFD1C47D-6E95-4005-A7EF-E356EDACB91C}"/>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5" name="Text Box 2">
          <a:extLst>
            <a:ext uri="{FF2B5EF4-FFF2-40B4-BE49-F238E27FC236}">
              <a16:creationId xmlns:a16="http://schemas.microsoft.com/office/drawing/2014/main" id="{24990BAB-DAC9-451D-8CDC-A677A8263184}"/>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6" name="Text Box 16">
          <a:extLst>
            <a:ext uri="{FF2B5EF4-FFF2-40B4-BE49-F238E27FC236}">
              <a16:creationId xmlns:a16="http://schemas.microsoft.com/office/drawing/2014/main" id="{48247B7C-8DA7-4FC0-9CB1-38C87FD6826A}"/>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7" name="Text Box 16">
          <a:extLst>
            <a:ext uri="{FF2B5EF4-FFF2-40B4-BE49-F238E27FC236}">
              <a16:creationId xmlns:a16="http://schemas.microsoft.com/office/drawing/2014/main" id="{6E7B9C93-8A0C-480B-AD64-5DCDE368AB96}"/>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8" name="Text Box 2">
          <a:extLst>
            <a:ext uri="{FF2B5EF4-FFF2-40B4-BE49-F238E27FC236}">
              <a16:creationId xmlns:a16="http://schemas.microsoft.com/office/drawing/2014/main" id="{E8F0DDBC-E55D-4DB2-9ED0-C5DD7986EBB0}"/>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39" name="Text Box 16">
          <a:extLst>
            <a:ext uri="{FF2B5EF4-FFF2-40B4-BE49-F238E27FC236}">
              <a16:creationId xmlns:a16="http://schemas.microsoft.com/office/drawing/2014/main" id="{842DCA98-F12E-465D-9A12-D39B7436F2C8}"/>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0" name="Text Box 16">
          <a:extLst>
            <a:ext uri="{FF2B5EF4-FFF2-40B4-BE49-F238E27FC236}">
              <a16:creationId xmlns:a16="http://schemas.microsoft.com/office/drawing/2014/main" id="{7E191BD4-702D-4D58-8F9B-DE77EE938480}"/>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1" name="Text Box 2">
          <a:extLst>
            <a:ext uri="{FF2B5EF4-FFF2-40B4-BE49-F238E27FC236}">
              <a16:creationId xmlns:a16="http://schemas.microsoft.com/office/drawing/2014/main" id="{507CF225-1B88-4657-B070-61475EDBCB10}"/>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2" name="Text Box 16">
          <a:extLst>
            <a:ext uri="{FF2B5EF4-FFF2-40B4-BE49-F238E27FC236}">
              <a16:creationId xmlns:a16="http://schemas.microsoft.com/office/drawing/2014/main" id="{C0CFA389-4A57-4BC4-BB46-B3F80FFA8564}"/>
            </a:ext>
          </a:extLst>
        </xdr:cNvPr>
        <xdr:cNvSpPr txBox="1">
          <a:spLocks noChangeArrowheads="1"/>
        </xdr:cNvSpPr>
      </xdr:nvSpPr>
      <xdr:spPr bwMode="auto">
        <a:xfrm>
          <a:off x="13325475" y="235362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3" name="Text Box 16">
          <a:extLst>
            <a:ext uri="{FF2B5EF4-FFF2-40B4-BE49-F238E27FC236}">
              <a16:creationId xmlns:a16="http://schemas.microsoft.com/office/drawing/2014/main" id="{8E95A0D4-953F-4563-A3AA-968145AE41A0}"/>
            </a:ext>
          </a:extLst>
        </xdr:cNvPr>
        <xdr:cNvSpPr txBox="1">
          <a:spLocks noChangeArrowheads="1"/>
        </xdr:cNvSpPr>
      </xdr:nvSpPr>
      <xdr:spPr bwMode="auto">
        <a:xfrm>
          <a:off x="13325475" y="237077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4" name="Text Box 2">
          <a:extLst>
            <a:ext uri="{FF2B5EF4-FFF2-40B4-BE49-F238E27FC236}">
              <a16:creationId xmlns:a16="http://schemas.microsoft.com/office/drawing/2014/main" id="{78E685AE-19A9-4F68-8EAC-B3B269F63001}"/>
            </a:ext>
          </a:extLst>
        </xdr:cNvPr>
        <xdr:cNvSpPr txBox="1">
          <a:spLocks noChangeArrowheads="1"/>
        </xdr:cNvSpPr>
      </xdr:nvSpPr>
      <xdr:spPr bwMode="auto">
        <a:xfrm>
          <a:off x="13325475" y="237077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5" name="Text Box 16">
          <a:extLst>
            <a:ext uri="{FF2B5EF4-FFF2-40B4-BE49-F238E27FC236}">
              <a16:creationId xmlns:a16="http://schemas.microsoft.com/office/drawing/2014/main" id="{594D1212-8D8F-4A11-ACFB-1C20EB5AB2B3}"/>
            </a:ext>
          </a:extLst>
        </xdr:cNvPr>
        <xdr:cNvSpPr txBox="1">
          <a:spLocks noChangeArrowheads="1"/>
        </xdr:cNvSpPr>
      </xdr:nvSpPr>
      <xdr:spPr bwMode="auto">
        <a:xfrm>
          <a:off x="13325475" y="237077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6" name="Text Box 16">
          <a:extLst>
            <a:ext uri="{FF2B5EF4-FFF2-40B4-BE49-F238E27FC236}">
              <a16:creationId xmlns:a16="http://schemas.microsoft.com/office/drawing/2014/main" id="{BDB9D364-BACD-4B90-B1E0-8E7C3D0A9AE8}"/>
            </a:ext>
          </a:extLst>
        </xdr:cNvPr>
        <xdr:cNvSpPr txBox="1">
          <a:spLocks noChangeArrowheads="1"/>
        </xdr:cNvSpPr>
      </xdr:nvSpPr>
      <xdr:spPr bwMode="auto">
        <a:xfrm>
          <a:off x="13325475" y="237077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7" name="Text Box 2">
          <a:extLst>
            <a:ext uri="{FF2B5EF4-FFF2-40B4-BE49-F238E27FC236}">
              <a16:creationId xmlns:a16="http://schemas.microsoft.com/office/drawing/2014/main" id="{F808480D-5210-4642-87E4-CB0B94A62370}"/>
            </a:ext>
          </a:extLst>
        </xdr:cNvPr>
        <xdr:cNvSpPr txBox="1">
          <a:spLocks noChangeArrowheads="1"/>
        </xdr:cNvSpPr>
      </xdr:nvSpPr>
      <xdr:spPr bwMode="auto">
        <a:xfrm>
          <a:off x="13325475" y="237077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448" name="Text Box 16">
          <a:extLst>
            <a:ext uri="{FF2B5EF4-FFF2-40B4-BE49-F238E27FC236}">
              <a16:creationId xmlns:a16="http://schemas.microsoft.com/office/drawing/2014/main" id="{7B8E154E-7793-4A95-80BC-2CD813A27CD3}"/>
            </a:ext>
          </a:extLst>
        </xdr:cNvPr>
        <xdr:cNvSpPr txBox="1">
          <a:spLocks noChangeArrowheads="1"/>
        </xdr:cNvSpPr>
      </xdr:nvSpPr>
      <xdr:spPr bwMode="auto">
        <a:xfrm>
          <a:off x="13325475" y="237077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49" name="Text Box 16">
          <a:extLst>
            <a:ext uri="{FF2B5EF4-FFF2-40B4-BE49-F238E27FC236}">
              <a16:creationId xmlns:a16="http://schemas.microsoft.com/office/drawing/2014/main" id="{8D52D065-DB08-4998-AAF6-6AD3383AC2C5}"/>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0" name="Text Box 2">
          <a:extLst>
            <a:ext uri="{FF2B5EF4-FFF2-40B4-BE49-F238E27FC236}">
              <a16:creationId xmlns:a16="http://schemas.microsoft.com/office/drawing/2014/main" id="{FDB9B509-17CE-47E5-8230-EE8BACB04459}"/>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1" name="Text Box 16">
          <a:extLst>
            <a:ext uri="{FF2B5EF4-FFF2-40B4-BE49-F238E27FC236}">
              <a16:creationId xmlns:a16="http://schemas.microsoft.com/office/drawing/2014/main" id="{8CFD228E-B5A2-4886-9618-A5BF1E8022BD}"/>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2" name="Text Box 16">
          <a:extLst>
            <a:ext uri="{FF2B5EF4-FFF2-40B4-BE49-F238E27FC236}">
              <a16:creationId xmlns:a16="http://schemas.microsoft.com/office/drawing/2014/main" id="{0AE6F7F9-C2EF-460D-A830-E6A462DDF9F5}"/>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3" name="Text Box 2">
          <a:extLst>
            <a:ext uri="{FF2B5EF4-FFF2-40B4-BE49-F238E27FC236}">
              <a16:creationId xmlns:a16="http://schemas.microsoft.com/office/drawing/2014/main" id="{53A71044-6385-4B55-9863-0DB7F92E0BE6}"/>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4" name="Text Box 16">
          <a:extLst>
            <a:ext uri="{FF2B5EF4-FFF2-40B4-BE49-F238E27FC236}">
              <a16:creationId xmlns:a16="http://schemas.microsoft.com/office/drawing/2014/main" id="{90A2B242-D479-4921-B49A-3F331B9DB5A2}"/>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5" name="Text Box 16">
          <a:extLst>
            <a:ext uri="{FF2B5EF4-FFF2-40B4-BE49-F238E27FC236}">
              <a16:creationId xmlns:a16="http://schemas.microsoft.com/office/drawing/2014/main" id="{FC61DD78-B78C-4DD9-96F8-01144B24B9F2}"/>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6" name="Text Box 2">
          <a:extLst>
            <a:ext uri="{FF2B5EF4-FFF2-40B4-BE49-F238E27FC236}">
              <a16:creationId xmlns:a16="http://schemas.microsoft.com/office/drawing/2014/main" id="{F3F1AD0B-C136-4368-AC92-92F980242019}"/>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7" name="Text Box 16">
          <a:extLst>
            <a:ext uri="{FF2B5EF4-FFF2-40B4-BE49-F238E27FC236}">
              <a16:creationId xmlns:a16="http://schemas.microsoft.com/office/drawing/2014/main" id="{0B486D23-32A3-4588-AA2A-47C2AA561595}"/>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8" name="Text Box 16">
          <a:extLst>
            <a:ext uri="{FF2B5EF4-FFF2-40B4-BE49-F238E27FC236}">
              <a16:creationId xmlns:a16="http://schemas.microsoft.com/office/drawing/2014/main" id="{9D1EEB3B-C339-4BC5-9AAF-077E86A69367}"/>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59" name="Text Box 2">
          <a:extLst>
            <a:ext uri="{FF2B5EF4-FFF2-40B4-BE49-F238E27FC236}">
              <a16:creationId xmlns:a16="http://schemas.microsoft.com/office/drawing/2014/main" id="{6CE0A6B2-3C65-408D-B01C-6281D23BA080}"/>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0" name="Text Box 16">
          <a:extLst>
            <a:ext uri="{FF2B5EF4-FFF2-40B4-BE49-F238E27FC236}">
              <a16:creationId xmlns:a16="http://schemas.microsoft.com/office/drawing/2014/main" id="{97E7ACFC-1B43-4C40-AD09-DD8417F5F8CA}"/>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1" name="Text Box 16">
          <a:extLst>
            <a:ext uri="{FF2B5EF4-FFF2-40B4-BE49-F238E27FC236}">
              <a16:creationId xmlns:a16="http://schemas.microsoft.com/office/drawing/2014/main" id="{FACDCE7C-A2BD-4777-B0C3-57C9E5E82DCB}"/>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2" name="Text Box 2">
          <a:extLst>
            <a:ext uri="{FF2B5EF4-FFF2-40B4-BE49-F238E27FC236}">
              <a16:creationId xmlns:a16="http://schemas.microsoft.com/office/drawing/2014/main" id="{8BA6D168-A89D-4C01-B1FB-FC50AADEE5C9}"/>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3" name="Text Box 16">
          <a:extLst>
            <a:ext uri="{FF2B5EF4-FFF2-40B4-BE49-F238E27FC236}">
              <a16:creationId xmlns:a16="http://schemas.microsoft.com/office/drawing/2014/main" id="{5E173AC4-0BC8-44EF-BDAF-A05B5738E979}"/>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4" name="Text Box 16">
          <a:extLst>
            <a:ext uri="{FF2B5EF4-FFF2-40B4-BE49-F238E27FC236}">
              <a16:creationId xmlns:a16="http://schemas.microsoft.com/office/drawing/2014/main" id="{D4F0C097-5409-43DE-9BA5-246D0DCEBBBB}"/>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5" name="Text Box 2">
          <a:extLst>
            <a:ext uri="{FF2B5EF4-FFF2-40B4-BE49-F238E27FC236}">
              <a16:creationId xmlns:a16="http://schemas.microsoft.com/office/drawing/2014/main" id="{1FFB7D1B-D6BB-41A7-8CAB-BCDEA78EDD01}"/>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6" name="Text Box 16">
          <a:extLst>
            <a:ext uri="{FF2B5EF4-FFF2-40B4-BE49-F238E27FC236}">
              <a16:creationId xmlns:a16="http://schemas.microsoft.com/office/drawing/2014/main" id="{0CB51363-E22F-4D93-970B-B8ED8CCCD80D}"/>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7" name="Text Box 16">
          <a:extLst>
            <a:ext uri="{FF2B5EF4-FFF2-40B4-BE49-F238E27FC236}">
              <a16:creationId xmlns:a16="http://schemas.microsoft.com/office/drawing/2014/main" id="{996F58DA-D1E0-4029-BBCC-D8551E3C9E5A}"/>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8" name="Text Box 2">
          <a:extLst>
            <a:ext uri="{FF2B5EF4-FFF2-40B4-BE49-F238E27FC236}">
              <a16:creationId xmlns:a16="http://schemas.microsoft.com/office/drawing/2014/main" id="{30940718-29BC-4328-8805-DB187EC775F6}"/>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69" name="Text Box 16">
          <a:extLst>
            <a:ext uri="{FF2B5EF4-FFF2-40B4-BE49-F238E27FC236}">
              <a16:creationId xmlns:a16="http://schemas.microsoft.com/office/drawing/2014/main" id="{539455ED-1093-43CE-BE6C-FD73A2136F96}"/>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0" name="Text Box 16">
          <a:extLst>
            <a:ext uri="{FF2B5EF4-FFF2-40B4-BE49-F238E27FC236}">
              <a16:creationId xmlns:a16="http://schemas.microsoft.com/office/drawing/2014/main" id="{67FE89FE-308D-4FC2-93DB-4ED363BFCA5D}"/>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1" name="Text Box 2">
          <a:extLst>
            <a:ext uri="{FF2B5EF4-FFF2-40B4-BE49-F238E27FC236}">
              <a16:creationId xmlns:a16="http://schemas.microsoft.com/office/drawing/2014/main" id="{C01C90F8-5B6F-4E89-A156-1B882EDB2311}"/>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2" name="Text Box 16">
          <a:extLst>
            <a:ext uri="{FF2B5EF4-FFF2-40B4-BE49-F238E27FC236}">
              <a16:creationId xmlns:a16="http://schemas.microsoft.com/office/drawing/2014/main" id="{72AB48C2-ED6A-4EB3-8D2B-820BA2DE4860}"/>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3" name="Text Box 16">
          <a:extLst>
            <a:ext uri="{FF2B5EF4-FFF2-40B4-BE49-F238E27FC236}">
              <a16:creationId xmlns:a16="http://schemas.microsoft.com/office/drawing/2014/main" id="{BE130918-7FD4-4049-AD1A-4A236080BF32}"/>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4" name="Text Box 2">
          <a:extLst>
            <a:ext uri="{FF2B5EF4-FFF2-40B4-BE49-F238E27FC236}">
              <a16:creationId xmlns:a16="http://schemas.microsoft.com/office/drawing/2014/main" id="{15BD5460-F190-4590-8BAB-87BC0DE9565D}"/>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5" name="Text Box 16">
          <a:extLst>
            <a:ext uri="{FF2B5EF4-FFF2-40B4-BE49-F238E27FC236}">
              <a16:creationId xmlns:a16="http://schemas.microsoft.com/office/drawing/2014/main" id="{947956E5-1FFC-4DF2-976E-FB3D1307B7C8}"/>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6" name="Text Box 16">
          <a:extLst>
            <a:ext uri="{FF2B5EF4-FFF2-40B4-BE49-F238E27FC236}">
              <a16:creationId xmlns:a16="http://schemas.microsoft.com/office/drawing/2014/main" id="{66EEF1A6-BCEB-4690-A742-C0066BB5C6BF}"/>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7" name="Text Box 2">
          <a:extLst>
            <a:ext uri="{FF2B5EF4-FFF2-40B4-BE49-F238E27FC236}">
              <a16:creationId xmlns:a16="http://schemas.microsoft.com/office/drawing/2014/main" id="{D250A666-139B-4EB4-8E01-382DECD4519F}"/>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8" name="Text Box 16">
          <a:extLst>
            <a:ext uri="{FF2B5EF4-FFF2-40B4-BE49-F238E27FC236}">
              <a16:creationId xmlns:a16="http://schemas.microsoft.com/office/drawing/2014/main" id="{7205B86C-CCEB-46FA-9629-49C256E7F767}"/>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79" name="Text Box 16">
          <a:extLst>
            <a:ext uri="{FF2B5EF4-FFF2-40B4-BE49-F238E27FC236}">
              <a16:creationId xmlns:a16="http://schemas.microsoft.com/office/drawing/2014/main" id="{09987D44-33F6-4435-9825-FDCB70830D28}"/>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0" name="Text Box 2">
          <a:extLst>
            <a:ext uri="{FF2B5EF4-FFF2-40B4-BE49-F238E27FC236}">
              <a16:creationId xmlns:a16="http://schemas.microsoft.com/office/drawing/2014/main" id="{653BFFC7-ECD5-494C-89E6-61636CFAB963}"/>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1" name="Text Box 16">
          <a:extLst>
            <a:ext uri="{FF2B5EF4-FFF2-40B4-BE49-F238E27FC236}">
              <a16:creationId xmlns:a16="http://schemas.microsoft.com/office/drawing/2014/main" id="{F662A4C3-B897-4C2F-9B7E-798794305061}"/>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2" name="Text Box 16">
          <a:extLst>
            <a:ext uri="{FF2B5EF4-FFF2-40B4-BE49-F238E27FC236}">
              <a16:creationId xmlns:a16="http://schemas.microsoft.com/office/drawing/2014/main" id="{DDC81BB2-5110-43A1-B55F-6EDD53C6E326}"/>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3" name="Text Box 2">
          <a:extLst>
            <a:ext uri="{FF2B5EF4-FFF2-40B4-BE49-F238E27FC236}">
              <a16:creationId xmlns:a16="http://schemas.microsoft.com/office/drawing/2014/main" id="{2C73C36A-4B23-4280-84F0-9E172CB12631}"/>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4" name="Text Box 16">
          <a:extLst>
            <a:ext uri="{FF2B5EF4-FFF2-40B4-BE49-F238E27FC236}">
              <a16:creationId xmlns:a16="http://schemas.microsoft.com/office/drawing/2014/main" id="{336BD8F9-1B23-4291-A5BC-E8ED59C5FD8D}"/>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5" name="Text Box 16">
          <a:extLst>
            <a:ext uri="{FF2B5EF4-FFF2-40B4-BE49-F238E27FC236}">
              <a16:creationId xmlns:a16="http://schemas.microsoft.com/office/drawing/2014/main" id="{1918C6BD-A635-4945-9814-CB7C519F13A3}"/>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6" name="Text Box 2">
          <a:extLst>
            <a:ext uri="{FF2B5EF4-FFF2-40B4-BE49-F238E27FC236}">
              <a16:creationId xmlns:a16="http://schemas.microsoft.com/office/drawing/2014/main" id="{8899F199-DD34-4982-82F8-FF7381B20CE6}"/>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7" name="Text Box 16">
          <a:extLst>
            <a:ext uri="{FF2B5EF4-FFF2-40B4-BE49-F238E27FC236}">
              <a16:creationId xmlns:a16="http://schemas.microsoft.com/office/drawing/2014/main" id="{97BDAFF9-736C-457A-BDC8-7A8BF60AC052}"/>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8" name="Text Box 16">
          <a:extLst>
            <a:ext uri="{FF2B5EF4-FFF2-40B4-BE49-F238E27FC236}">
              <a16:creationId xmlns:a16="http://schemas.microsoft.com/office/drawing/2014/main" id="{AA63D413-95E1-4628-B49D-FB172DD098D9}"/>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89" name="Text Box 2">
          <a:extLst>
            <a:ext uri="{FF2B5EF4-FFF2-40B4-BE49-F238E27FC236}">
              <a16:creationId xmlns:a16="http://schemas.microsoft.com/office/drawing/2014/main" id="{1698D2FD-B9AB-42DB-BBDB-B880F925EB10}"/>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90" name="Text Box 16">
          <a:extLst>
            <a:ext uri="{FF2B5EF4-FFF2-40B4-BE49-F238E27FC236}">
              <a16:creationId xmlns:a16="http://schemas.microsoft.com/office/drawing/2014/main" id="{8BA68227-1EB4-49A7-B9C7-885832ED3DA2}"/>
            </a:ext>
          </a:extLst>
        </xdr:cNvPr>
        <xdr:cNvSpPr txBox="1">
          <a:spLocks noChangeArrowheads="1"/>
        </xdr:cNvSpPr>
      </xdr:nvSpPr>
      <xdr:spPr bwMode="auto">
        <a:xfrm>
          <a:off x="13325475" y="2130742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91" name="Text Box 16">
          <a:extLst>
            <a:ext uri="{FF2B5EF4-FFF2-40B4-BE49-F238E27FC236}">
              <a16:creationId xmlns:a16="http://schemas.microsoft.com/office/drawing/2014/main" id="{9773BC6B-6202-4CF9-A4DD-AE4210E19144}"/>
            </a:ext>
          </a:extLst>
        </xdr:cNvPr>
        <xdr:cNvSpPr txBox="1">
          <a:spLocks noChangeArrowheads="1"/>
        </xdr:cNvSpPr>
      </xdr:nvSpPr>
      <xdr:spPr bwMode="auto">
        <a:xfrm>
          <a:off x="13325475" y="2147887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92" name="Text Box 2">
          <a:extLst>
            <a:ext uri="{FF2B5EF4-FFF2-40B4-BE49-F238E27FC236}">
              <a16:creationId xmlns:a16="http://schemas.microsoft.com/office/drawing/2014/main" id="{65DF1067-E9F8-49F2-9E2C-94B3643ADCCB}"/>
            </a:ext>
          </a:extLst>
        </xdr:cNvPr>
        <xdr:cNvSpPr txBox="1">
          <a:spLocks noChangeArrowheads="1"/>
        </xdr:cNvSpPr>
      </xdr:nvSpPr>
      <xdr:spPr bwMode="auto">
        <a:xfrm>
          <a:off x="13325475" y="2147887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93" name="Text Box 16">
          <a:extLst>
            <a:ext uri="{FF2B5EF4-FFF2-40B4-BE49-F238E27FC236}">
              <a16:creationId xmlns:a16="http://schemas.microsoft.com/office/drawing/2014/main" id="{BCBF2DCC-BBA7-45E6-94D2-26AEB05A8DAE}"/>
            </a:ext>
          </a:extLst>
        </xdr:cNvPr>
        <xdr:cNvSpPr txBox="1">
          <a:spLocks noChangeArrowheads="1"/>
        </xdr:cNvSpPr>
      </xdr:nvSpPr>
      <xdr:spPr bwMode="auto">
        <a:xfrm>
          <a:off x="13325475" y="2147887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94" name="Text Box 16">
          <a:extLst>
            <a:ext uri="{FF2B5EF4-FFF2-40B4-BE49-F238E27FC236}">
              <a16:creationId xmlns:a16="http://schemas.microsoft.com/office/drawing/2014/main" id="{9BE2F58F-D7D6-485A-B4AE-770B6AA04A31}"/>
            </a:ext>
          </a:extLst>
        </xdr:cNvPr>
        <xdr:cNvSpPr txBox="1">
          <a:spLocks noChangeArrowheads="1"/>
        </xdr:cNvSpPr>
      </xdr:nvSpPr>
      <xdr:spPr bwMode="auto">
        <a:xfrm>
          <a:off x="13325475" y="2147887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95" name="Text Box 2">
          <a:extLst>
            <a:ext uri="{FF2B5EF4-FFF2-40B4-BE49-F238E27FC236}">
              <a16:creationId xmlns:a16="http://schemas.microsoft.com/office/drawing/2014/main" id="{370A67B9-B3DD-47EA-8F35-9F7E47C8608F}"/>
            </a:ext>
          </a:extLst>
        </xdr:cNvPr>
        <xdr:cNvSpPr txBox="1">
          <a:spLocks noChangeArrowheads="1"/>
        </xdr:cNvSpPr>
      </xdr:nvSpPr>
      <xdr:spPr bwMode="auto">
        <a:xfrm>
          <a:off x="13325475" y="21478875"/>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210185"/>
    <xdr:sp macro="" textlink="">
      <xdr:nvSpPr>
        <xdr:cNvPr id="496" name="Text Box 16">
          <a:extLst>
            <a:ext uri="{FF2B5EF4-FFF2-40B4-BE49-F238E27FC236}">
              <a16:creationId xmlns:a16="http://schemas.microsoft.com/office/drawing/2014/main" id="{D4765049-E6B8-46BD-958C-1A0C99B13492}"/>
            </a:ext>
          </a:extLst>
        </xdr:cNvPr>
        <xdr:cNvSpPr txBox="1">
          <a:spLocks noChangeArrowheads="1"/>
        </xdr:cNvSpPr>
      </xdr:nvSpPr>
      <xdr:spPr bwMode="auto">
        <a:xfrm>
          <a:off x="13325475" y="214788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497" name="Text Box 16">
          <a:extLst>
            <a:ext uri="{FF2B5EF4-FFF2-40B4-BE49-F238E27FC236}">
              <a16:creationId xmlns:a16="http://schemas.microsoft.com/office/drawing/2014/main" id="{06E05FBC-38FA-4CB9-A3C9-126E1D90CF47}"/>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498" name="Text Box 2">
          <a:extLst>
            <a:ext uri="{FF2B5EF4-FFF2-40B4-BE49-F238E27FC236}">
              <a16:creationId xmlns:a16="http://schemas.microsoft.com/office/drawing/2014/main" id="{E6EBAE3E-428D-4080-8D42-F1AE8D19CFD7}"/>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499" name="Text Box 16">
          <a:extLst>
            <a:ext uri="{FF2B5EF4-FFF2-40B4-BE49-F238E27FC236}">
              <a16:creationId xmlns:a16="http://schemas.microsoft.com/office/drawing/2014/main" id="{C89F4675-AD7E-44EB-BD9A-EF95AB700190}"/>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0" name="Text Box 16">
          <a:extLst>
            <a:ext uri="{FF2B5EF4-FFF2-40B4-BE49-F238E27FC236}">
              <a16:creationId xmlns:a16="http://schemas.microsoft.com/office/drawing/2014/main" id="{91153066-35F5-4193-984E-B481ECD04D80}"/>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1" name="Text Box 2">
          <a:extLst>
            <a:ext uri="{FF2B5EF4-FFF2-40B4-BE49-F238E27FC236}">
              <a16:creationId xmlns:a16="http://schemas.microsoft.com/office/drawing/2014/main" id="{800A449D-12E1-49DA-B381-D068DE88E9BF}"/>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2" name="Text Box 16">
          <a:extLst>
            <a:ext uri="{FF2B5EF4-FFF2-40B4-BE49-F238E27FC236}">
              <a16:creationId xmlns:a16="http://schemas.microsoft.com/office/drawing/2014/main" id="{43675ED6-38D5-4E04-96C8-FC692382AB8A}"/>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3" name="Text Box 16">
          <a:extLst>
            <a:ext uri="{FF2B5EF4-FFF2-40B4-BE49-F238E27FC236}">
              <a16:creationId xmlns:a16="http://schemas.microsoft.com/office/drawing/2014/main" id="{743F4051-7FB6-4F4F-A423-4F6641249D11}"/>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4" name="Text Box 2">
          <a:extLst>
            <a:ext uri="{FF2B5EF4-FFF2-40B4-BE49-F238E27FC236}">
              <a16:creationId xmlns:a16="http://schemas.microsoft.com/office/drawing/2014/main" id="{C819E321-68CD-43DB-88BE-05CB693FADFC}"/>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5" name="Text Box 16">
          <a:extLst>
            <a:ext uri="{FF2B5EF4-FFF2-40B4-BE49-F238E27FC236}">
              <a16:creationId xmlns:a16="http://schemas.microsoft.com/office/drawing/2014/main" id="{221E7D04-B4BF-4446-8B1D-BA5F95EB85C3}"/>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6" name="Text Box 16">
          <a:extLst>
            <a:ext uri="{FF2B5EF4-FFF2-40B4-BE49-F238E27FC236}">
              <a16:creationId xmlns:a16="http://schemas.microsoft.com/office/drawing/2014/main" id="{DBAD8018-EB0E-4B9E-902F-52F2BD30DDCC}"/>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7" name="Text Box 2">
          <a:extLst>
            <a:ext uri="{FF2B5EF4-FFF2-40B4-BE49-F238E27FC236}">
              <a16:creationId xmlns:a16="http://schemas.microsoft.com/office/drawing/2014/main" id="{430A1B5A-A112-419F-896C-F37F0B3056D0}"/>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8" name="Text Box 16">
          <a:extLst>
            <a:ext uri="{FF2B5EF4-FFF2-40B4-BE49-F238E27FC236}">
              <a16:creationId xmlns:a16="http://schemas.microsoft.com/office/drawing/2014/main" id="{9FEE2911-5E30-4C85-8F2B-D11E3907685B}"/>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09" name="Text Box 16">
          <a:extLst>
            <a:ext uri="{FF2B5EF4-FFF2-40B4-BE49-F238E27FC236}">
              <a16:creationId xmlns:a16="http://schemas.microsoft.com/office/drawing/2014/main" id="{B9014E27-EF9C-4D26-B6F4-F8FAF3080F35}"/>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0" name="Text Box 2">
          <a:extLst>
            <a:ext uri="{FF2B5EF4-FFF2-40B4-BE49-F238E27FC236}">
              <a16:creationId xmlns:a16="http://schemas.microsoft.com/office/drawing/2014/main" id="{FAAFFC05-7591-4C51-A769-4E8A5356AC7C}"/>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1" name="Text Box 16">
          <a:extLst>
            <a:ext uri="{FF2B5EF4-FFF2-40B4-BE49-F238E27FC236}">
              <a16:creationId xmlns:a16="http://schemas.microsoft.com/office/drawing/2014/main" id="{8337BFEA-95EB-4E35-B512-5DCAE394017B}"/>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2" name="Text Box 16">
          <a:extLst>
            <a:ext uri="{FF2B5EF4-FFF2-40B4-BE49-F238E27FC236}">
              <a16:creationId xmlns:a16="http://schemas.microsoft.com/office/drawing/2014/main" id="{47E704CB-AF27-4B20-B2D9-A1579753C771}"/>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3" name="Text Box 2">
          <a:extLst>
            <a:ext uri="{FF2B5EF4-FFF2-40B4-BE49-F238E27FC236}">
              <a16:creationId xmlns:a16="http://schemas.microsoft.com/office/drawing/2014/main" id="{5ECAFA71-9C09-43F4-9BD4-190AE22C56BB}"/>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4" name="Text Box 16">
          <a:extLst>
            <a:ext uri="{FF2B5EF4-FFF2-40B4-BE49-F238E27FC236}">
              <a16:creationId xmlns:a16="http://schemas.microsoft.com/office/drawing/2014/main" id="{EA9CC12C-CBD2-4A2C-8312-3820461A4286}"/>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5" name="Text Box 16">
          <a:extLst>
            <a:ext uri="{FF2B5EF4-FFF2-40B4-BE49-F238E27FC236}">
              <a16:creationId xmlns:a16="http://schemas.microsoft.com/office/drawing/2014/main" id="{328E9416-A897-4B24-B364-89906605A02E}"/>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6" name="Text Box 2">
          <a:extLst>
            <a:ext uri="{FF2B5EF4-FFF2-40B4-BE49-F238E27FC236}">
              <a16:creationId xmlns:a16="http://schemas.microsoft.com/office/drawing/2014/main" id="{D9A5301E-FF8F-4F63-8527-B632144C18A9}"/>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7" name="Text Box 16">
          <a:extLst>
            <a:ext uri="{FF2B5EF4-FFF2-40B4-BE49-F238E27FC236}">
              <a16:creationId xmlns:a16="http://schemas.microsoft.com/office/drawing/2014/main" id="{1BE1B8D1-4BDF-4C8D-9F85-A14798714645}"/>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8" name="Text Box 16">
          <a:extLst>
            <a:ext uri="{FF2B5EF4-FFF2-40B4-BE49-F238E27FC236}">
              <a16:creationId xmlns:a16="http://schemas.microsoft.com/office/drawing/2014/main" id="{6803730B-4F0B-4026-BF7B-7C36FD070067}"/>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19" name="Text Box 2">
          <a:extLst>
            <a:ext uri="{FF2B5EF4-FFF2-40B4-BE49-F238E27FC236}">
              <a16:creationId xmlns:a16="http://schemas.microsoft.com/office/drawing/2014/main" id="{E2F47B6C-0F7A-4EA6-94C1-AB98F0C8C761}"/>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0" name="Text Box 16">
          <a:extLst>
            <a:ext uri="{FF2B5EF4-FFF2-40B4-BE49-F238E27FC236}">
              <a16:creationId xmlns:a16="http://schemas.microsoft.com/office/drawing/2014/main" id="{D742C8D1-D17B-4632-B241-F44F6DF4E3D7}"/>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1" name="Text Box 16">
          <a:extLst>
            <a:ext uri="{FF2B5EF4-FFF2-40B4-BE49-F238E27FC236}">
              <a16:creationId xmlns:a16="http://schemas.microsoft.com/office/drawing/2014/main" id="{CCE6FC3A-F138-4D36-BE2C-1FC9560CDAA5}"/>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2" name="Text Box 2">
          <a:extLst>
            <a:ext uri="{FF2B5EF4-FFF2-40B4-BE49-F238E27FC236}">
              <a16:creationId xmlns:a16="http://schemas.microsoft.com/office/drawing/2014/main" id="{C9ADF521-6FD8-4A35-B8AD-4024E8094578}"/>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3" name="Text Box 16">
          <a:extLst>
            <a:ext uri="{FF2B5EF4-FFF2-40B4-BE49-F238E27FC236}">
              <a16:creationId xmlns:a16="http://schemas.microsoft.com/office/drawing/2014/main" id="{E56A88D0-DA79-4BA1-BFDB-916963919F38}"/>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4" name="Text Box 16">
          <a:extLst>
            <a:ext uri="{FF2B5EF4-FFF2-40B4-BE49-F238E27FC236}">
              <a16:creationId xmlns:a16="http://schemas.microsoft.com/office/drawing/2014/main" id="{C3EA405F-0833-4CD3-B35A-2F0E887B1094}"/>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5" name="Text Box 2">
          <a:extLst>
            <a:ext uri="{FF2B5EF4-FFF2-40B4-BE49-F238E27FC236}">
              <a16:creationId xmlns:a16="http://schemas.microsoft.com/office/drawing/2014/main" id="{2913289A-86C1-4158-8130-895313D70F22}"/>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6" name="Text Box 16">
          <a:extLst>
            <a:ext uri="{FF2B5EF4-FFF2-40B4-BE49-F238E27FC236}">
              <a16:creationId xmlns:a16="http://schemas.microsoft.com/office/drawing/2014/main" id="{EC5AAA37-7FE7-4B25-98CF-F70E3715F1B2}"/>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7" name="Text Box 16">
          <a:extLst>
            <a:ext uri="{FF2B5EF4-FFF2-40B4-BE49-F238E27FC236}">
              <a16:creationId xmlns:a16="http://schemas.microsoft.com/office/drawing/2014/main" id="{3391A5F2-E45E-4DB8-9479-E4D84EEE95D1}"/>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8" name="Text Box 2">
          <a:extLst>
            <a:ext uri="{FF2B5EF4-FFF2-40B4-BE49-F238E27FC236}">
              <a16:creationId xmlns:a16="http://schemas.microsoft.com/office/drawing/2014/main" id="{CAC27B97-C033-4A7C-8AEA-953B592E88B7}"/>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29" name="Text Box 16">
          <a:extLst>
            <a:ext uri="{FF2B5EF4-FFF2-40B4-BE49-F238E27FC236}">
              <a16:creationId xmlns:a16="http://schemas.microsoft.com/office/drawing/2014/main" id="{8E5A51D9-52E0-4282-8BB6-7594362FE685}"/>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0" name="Text Box 16">
          <a:extLst>
            <a:ext uri="{FF2B5EF4-FFF2-40B4-BE49-F238E27FC236}">
              <a16:creationId xmlns:a16="http://schemas.microsoft.com/office/drawing/2014/main" id="{B10412C9-267A-4FC9-82FC-A1ABC04025B7}"/>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1" name="Text Box 2">
          <a:extLst>
            <a:ext uri="{FF2B5EF4-FFF2-40B4-BE49-F238E27FC236}">
              <a16:creationId xmlns:a16="http://schemas.microsoft.com/office/drawing/2014/main" id="{EDBAA00E-67F0-4074-BCCC-6CF2A1833C63}"/>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2" name="Text Box 16">
          <a:extLst>
            <a:ext uri="{FF2B5EF4-FFF2-40B4-BE49-F238E27FC236}">
              <a16:creationId xmlns:a16="http://schemas.microsoft.com/office/drawing/2014/main" id="{771F2F34-D741-406C-B4A5-CFEB1B5637EC}"/>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3" name="Text Box 16">
          <a:extLst>
            <a:ext uri="{FF2B5EF4-FFF2-40B4-BE49-F238E27FC236}">
              <a16:creationId xmlns:a16="http://schemas.microsoft.com/office/drawing/2014/main" id="{CE2D43B3-FB79-4807-9A57-7A25F1A0353F}"/>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4" name="Text Box 2">
          <a:extLst>
            <a:ext uri="{FF2B5EF4-FFF2-40B4-BE49-F238E27FC236}">
              <a16:creationId xmlns:a16="http://schemas.microsoft.com/office/drawing/2014/main" id="{2883C7F7-8F93-43F9-AA2F-CBF01C15662C}"/>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5" name="Text Box 16">
          <a:extLst>
            <a:ext uri="{FF2B5EF4-FFF2-40B4-BE49-F238E27FC236}">
              <a16:creationId xmlns:a16="http://schemas.microsoft.com/office/drawing/2014/main" id="{77A4A020-2CC8-4AF2-97B7-D5B41AC4EC04}"/>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6" name="Text Box 16">
          <a:extLst>
            <a:ext uri="{FF2B5EF4-FFF2-40B4-BE49-F238E27FC236}">
              <a16:creationId xmlns:a16="http://schemas.microsoft.com/office/drawing/2014/main" id="{9FB755F2-7B5D-4A48-94F9-32EF5742639D}"/>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7" name="Text Box 2">
          <a:extLst>
            <a:ext uri="{FF2B5EF4-FFF2-40B4-BE49-F238E27FC236}">
              <a16:creationId xmlns:a16="http://schemas.microsoft.com/office/drawing/2014/main" id="{6A363829-BA2B-4FF9-969F-F561877553E9}"/>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8" name="Text Box 16">
          <a:extLst>
            <a:ext uri="{FF2B5EF4-FFF2-40B4-BE49-F238E27FC236}">
              <a16:creationId xmlns:a16="http://schemas.microsoft.com/office/drawing/2014/main" id="{16D3DD2B-A176-4BE7-A507-DAD6626C28F7}"/>
            </a:ext>
          </a:extLst>
        </xdr:cNvPr>
        <xdr:cNvSpPr txBox="1">
          <a:spLocks noChangeArrowheads="1"/>
        </xdr:cNvSpPr>
      </xdr:nvSpPr>
      <xdr:spPr bwMode="auto">
        <a:xfrm>
          <a:off x="13325475" y="1873567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39" name="Text Box 16">
          <a:extLst>
            <a:ext uri="{FF2B5EF4-FFF2-40B4-BE49-F238E27FC236}">
              <a16:creationId xmlns:a16="http://schemas.microsoft.com/office/drawing/2014/main" id="{3A8B263E-228B-4ECE-BF52-D573FA9288F1}"/>
            </a:ext>
          </a:extLst>
        </xdr:cNvPr>
        <xdr:cNvSpPr txBox="1">
          <a:spLocks noChangeArrowheads="1"/>
        </xdr:cNvSpPr>
      </xdr:nvSpPr>
      <xdr:spPr bwMode="auto">
        <a:xfrm>
          <a:off x="13325475" y="1890712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40" name="Text Box 2">
          <a:extLst>
            <a:ext uri="{FF2B5EF4-FFF2-40B4-BE49-F238E27FC236}">
              <a16:creationId xmlns:a16="http://schemas.microsoft.com/office/drawing/2014/main" id="{8CA94947-F2A1-4B07-A354-352100B9EA00}"/>
            </a:ext>
          </a:extLst>
        </xdr:cNvPr>
        <xdr:cNvSpPr txBox="1">
          <a:spLocks noChangeArrowheads="1"/>
        </xdr:cNvSpPr>
      </xdr:nvSpPr>
      <xdr:spPr bwMode="auto">
        <a:xfrm>
          <a:off x="13325475" y="1890712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41" name="Text Box 16">
          <a:extLst>
            <a:ext uri="{FF2B5EF4-FFF2-40B4-BE49-F238E27FC236}">
              <a16:creationId xmlns:a16="http://schemas.microsoft.com/office/drawing/2014/main" id="{0CDC9485-2AE4-4FEF-8C02-4BCDE0D0423B}"/>
            </a:ext>
          </a:extLst>
        </xdr:cNvPr>
        <xdr:cNvSpPr txBox="1">
          <a:spLocks noChangeArrowheads="1"/>
        </xdr:cNvSpPr>
      </xdr:nvSpPr>
      <xdr:spPr bwMode="auto">
        <a:xfrm>
          <a:off x="13325475" y="1890712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42" name="Text Box 16">
          <a:extLst>
            <a:ext uri="{FF2B5EF4-FFF2-40B4-BE49-F238E27FC236}">
              <a16:creationId xmlns:a16="http://schemas.microsoft.com/office/drawing/2014/main" id="{67E04352-69FC-442D-89C5-766CB9C09B18}"/>
            </a:ext>
          </a:extLst>
        </xdr:cNvPr>
        <xdr:cNvSpPr txBox="1">
          <a:spLocks noChangeArrowheads="1"/>
        </xdr:cNvSpPr>
      </xdr:nvSpPr>
      <xdr:spPr bwMode="auto">
        <a:xfrm>
          <a:off x="13325475" y="1890712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43" name="Text Box 2">
          <a:extLst>
            <a:ext uri="{FF2B5EF4-FFF2-40B4-BE49-F238E27FC236}">
              <a16:creationId xmlns:a16="http://schemas.microsoft.com/office/drawing/2014/main" id="{1C75D932-50A5-462B-B8B4-9C347DA50557}"/>
            </a:ext>
          </a:extLst>
        </xdr:cNvPr>
        <xdr:cNvSpPr txBox="1">
          <a:spLocks noChangeArrowheads="1"/>
        </xdr:cNvSpPr>
      </xdr:nvSpPr>
      <xdr:spPr bwMode="auto">
        <a:xfrm>
          <a:off x="13325475" y="18907125"/>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210185"/>
    <xdr:sp macro="" textlink="">
      <xdr:nvSpPr>
        <xdr:cNvPr id="544" name="Text Box 16">
          <a:extLst>
            <a:ext uri="{FF2B5EF4-FFF2-40B4-BE49-F238E27FC236}">
              <a16:creationId xmlns:a16="http://schemas.microsoft.com/office/drawing/2014/main" id="{950F3E1E-BDD1-44F1-BC67-9FEF96D4715E}"/>
            </a:ext>
          </a:extLst>
        </xdr:cNvPr>
        <xdr:cNvSpPr txBox="1">
          <a:spLocks noChangeArrowheads="1"/>
        </xdr:cNvSpPr>
      </xdr:nvSpPr>
      <xdr:spPr bwMode="auto">
        <a:xfrm>
          <a:off x="13325475" y="1890712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45" name="Text Box 16">
          <a:extLst>
            <a:ext uri="{FF2B5EF4-FFF2-40B4-BE49-F238E27FC236}">
              <a16:creationId xmlns:a16="http://schemas.microsoft.com/office/drawing/2014/main" id="{831B2CA2-49E5-4A67-8AC7-4D9A7EF04CDE}"/>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46" name="Text Box 2">
          <a:extLst>
            <a:ext uri="{FF2B5EF4-FFF2-40B4-BE49-F238E27FC236}">
              <a16:creationId xmlns:a16="http://schemas.microsoft.com/office/drawing/2014/main" id="{74AB5FDD-932E-4DC8-B209-0D627AA55DBA}"/>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47" name="Text Box 16">
          <a:extLst>
            <a:ext uri="{FF2B5EF4-FFF2-40B4-BE49-F238E27FC236}">
              <a16:creationId xmlns:a16="http://schemas.microsoft.com/office/drawing/2014/main" id="{7ACFB556-2A1B-4E2E-A4A3-7C7DD5023243}"/>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48" name="Text Box 16">
          <a:extLst>
            <a:ext uri="{FF2B5EF4-FFF2-40B4-BE49-F238E27FC236}">
              <a16:creationId xmlns:a16="http://schemas.microsoft.com/office/drawing/2014/main" id="{9527E37D-CCD2-49D8-A773-E8906DE9B931}"/>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49" name="Text Box 2">
          <a:extLst>
            <a:ext uri="{FF2B5EF4-FFF2-40B4-BE49-F238E27FC236}">
              <a16:creationId xmlns:a16="http://schemas.microsoft.com/office/drawing/2014/main" id="{EAED50C5-34A3-4CF7-BD07-3EFF9090AB7F}"/>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0" name="Text Box 16">
          <a:extLst>
            <a:ext uri="{FF2B5EF4-FFF2-40B4-BE49-F238E27FC236}">
              <a16:creationId xmlns:a16="http://schemas.microsoft.com/office/drawing/2014/main" id="{C2555C47-2C46-4199-8E4B-C3175960C58B}"/>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1" name="Text Box 16">
          <a:extLst>
            <a:ext uri="{FF2B5EF4-FFF2-40B4-BE49-F238E27FC236}">
              <a16:creationId xmlns:a16="http://schemas.microsoft.com/office/drawing/2014/main" id="{F00DEC9B-CD97-446C-A88A-0ECCCA4ED17D}"/>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2" name="Text Box 2">
          <a:extLst>
            <a:ext uri="{FF2B5EF4-FFF2-40B4-BE49-F238E27FC236}">
              <a16:creationId xmlns:a16="http://schemas.microsoft.com/office/drawing/2014/main" id="{00273D95-1805-44CD-BF5D-B1FA80AA89F6}"/>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3" name="Text Box 16">
          <a:extLst>
            <a:ext uri="{FF2B5EF4-FFF2-40B4-BE49-F238E27FC236}">
              <a16:creationId xmlns:a16="http://schemas.microsoft.com/office/drawing/2014/main" id="{219FB6E5-15EE-49B7-89AF-E5BB4F38DBB0}"/>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4" name="Text Box 16">
          <a:extLst>
            <a:ext uri="{FF2B5EF4-FFF2-40B4-BE49-F238E27FC236}">
              <a16:creationId xmlns:a16="http://schemas.microsoft.com/office/drawing/2014/main" id="{B2B5BF82-9C22-47C8-8E02-998C418C87F2}"/>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5" name="Text Box 2">
          <a:extLst>
            <a:ext uri="{FF2B5EF4-FFF2-40B4-BE49-F238E27FC236}">
              <a16:creationId xmlns:a16="http://schemas.microsoft.com/office/drawing/2014/main" id="{F4C6C2AB-375B-4E1B-8D11-F3FFE5BB760C}"/>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6" name="Text Box 16">
          <a:extLst>
            <a:ext uri="{FF2B5EF4-FFF2-40B4-BE49-F238E27FC236}">
              <a16:creationId xmlns:a16="http://schemas.microsoft.com/office/drawing/2014/main" id="{819F3B46-C154-4203-9072-ABD6E081AD1D}"/>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7" name="Text Box 16">
          <a:extLst>
            <a:ext uri="{FF2B5EF4-FFF2-40B4-BE49-F238E27FC236}">
              <a16:creationId xmlns:a16="http://schemas.microsoft.com/office/drawing/2014/main" id="{5FD688CA-2FFA-4F29-A14F-81FB74424018}"/>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8" name="Text Box 2">
          <a:extLst>
            <a:ext uri="{FF2B5EF4-FFF2-40B4-BE49-F238E27FC236}">
              <a16:creationId xmlns:a16="http://schemas.microsoft.com/office/drawing/2014/main" id="{DEB97081-75E4-4901-8193-C132D3D6BA1B}"/>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59" name="Text Box 16">
          <a:extLst>
            <a:ext uri="{FF2B5EF4-FFF2-40B4-BE49-F238E27FC236}">
              <a16:creationId xmlns:a16="http://schemas.microsoft.com/office/drawing/2014/main" id="{BE939D63-A542-45FB-A332-4D316BD851A1}"/>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0" name="Text Box 16">
          <a:extLst>
            <a:ext uri="{FF2B5EF4-FFF2-40B4-BE49-F238E27FC236}">
              <a16:creationId xmlns:a16="http://schemas.microsoft.com/office/drawing/2014/main" id="{A8F7855C-1C6E-46E0-88EF-B92A62DC4CA1}"/>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1" name="Text Box 2">
          <a:extLst>
            <a:ext uri="{FF2B5EF4-FFF2-40B4-BE49-F238E27FC236}">
              <a16:creationId xmlns:a16="http://schemas.microsoft.com/office/drawing/2014/main" id="{6FD0B5AF-B5A6-4917-AA96-FE92DDAC71DD}"/>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2" name="Text Box 16">
          <a:extLst>
            <a:ext uri="{FF2B5EF4-FFF2-40B4-BE49-F238E27FC236}">
              <a16:creationId xmlns:a16="http://schemas.microsoft.com/office/drawing/2014/main" id="{61F76C7B-FEA8-4225-96BF-3E868AF1671F}"/>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3" name="Text Box 16">
          <a:extLst>
            <a:ext uri="{FF2B5EF4-FFF2-40B4-BE49-F238E27FC236}">
              <a16:creationId xmlns:a16="http://schemas.microsoft.com/office/drawing/2014/main" id="{B026898C-6883-491E-8185-9094331B0D3B}"/>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4" name="Text Box 2">
          <a:extLst>
            <a:ext uri="{FF2B5EF4-FFF2-40B4-BE49-F238E27FC236}">
              <a16:creationId xmlns:a16="http://schemas.microsoft.com/office/drawing/2014/main" id="{D39D0413-B1AB-48F8-A5CC-61F960595CD3}"/>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5" name="Text Box 16">
          <a:extLst>
            <a:ext uri="{FF2B5EF4-FFF2-40B4-BE49-F238E27FC236}">
              <a16:creationId xmlns:a16="http://schemas.microsoft.com/office/drawing/2014/main" id="{494C7761-93B4-4280-B800-85F31C2CC2B2}"/>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6" name="Text Box 16">
          <a:extLst>
            <a:ext uri="{FF2B5EF4-FFF2-40B4-BE49-F238E27FC236}">
              <a16:creationId xmlns:a16="http://schemas.microsoft.com/office/drawing/2014/main" id="{A1A0B2D8-4CC2-4D10-89FA-8CEDA003476D}"/>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7" name="Text Box 2">
          <a:extLst>
            <a:ext uri="{FF2B5EF4-FFF2-40B4-BE49-F238E27FC236}">
              <a16:creationId xmlns:a16="http://schemas.microsoft.com/office/drawing/2014/main" id="{5E69F1E1-4D9C-4C51-9D73-2F7EF4E87FC4}"/>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8" name="Text Box 16">
          <a:extLst>
            <a:ext uri="{FF2B5EF4-FFF2-40B4-BE49-F238E27FC236}">
              <a16:creationId xmlns:a16="http://schemas.microsoft.com/office/drawing/2014/main" id="{8A301310-E4C5-4B45-B8AD-E31204F92E2A}"/>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69" name="Text Box 16">
          <a:extLst>
            <a:ext uri="{FF2B5EF4-FFF2-40B4-BE49-F238E27FC236}">
              <a16:creationId xmlns:a16="http://schemas.microsoft.com/office/drawing/2014/main" id="{187B5D75-EFD8-4804-8D0E-B37DD9C1E17E}"/>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0" name="Text Box 2">
          <a:extLst>
            <a:ext uri="{FF2B5EF4-FFF2-40B4-BE49-F238E27FC236}">
              <a16:creationId xmlns:a16="http://schemas.microsoft.com/office/drawing/2014/main" id="{1F0C9CDA-255A-4BF3-A795-E32CC766AC17}"/>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1" name="Text Box 16">
          <a:extLst>
            <a:ext uri="{FF2B5EF4-FFF2-40B4-BE49-F238E27FC236}">
              <a16:creationId xmlns:a16="http://schemas.microsoft.com/office/drawing/2014/main" id="{D1F0D0DD-E517-4F4D-8A23-28446EB38898}"/>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2" name="Text Box 16">
          <a:extLst>
            <a:ext uri="{FF2B5EF4-FFF2-40B4-BE49-F238E27FC236}">
              <a16:creationId xmlns:a16="http://schemas.microsoft.com/office/drawing/2014/main" id="{78C571C8-C850-42DA-8C5E-754581BE98C1}"/>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3" name="Text Box 2">
          <a:extLst>
            <a:ext uri="{FF2B5EF4-FFF2-40B4-BE49-F238E27FC236}">
              <a16:creationId xmlns:a16="http://schemas.microsoft.com/office/drawing/2014/main" id="{140B2F86-CF96-4458-8CD5-E3459C593ADD}"/>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4" name="Text Box 16">
          <a:extLst>
            <a:ext uri="{FF2B5EF4-FFF2-40B4-BE49-F238E27FC236}">
              <a16:creationId xmlns:a16="http://schemas.microsoft.com/office/drawing/2014/main" id="{606C38B2-B9C4-4E3A-A393-14E7763419CC}"/>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5" name="Text Box 16">
          <a:extLst>
            <a:ext uri="{FF2B5EF4-FFF2-40B4-BE49-F238E27FC236}">
              <a16:creationId xmlns:a16="http://schemas.microsoft.com/office/drawing/2014/main" id="{97F16775-4268-400C-851F-67293239CF19}"/>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6" name="Text Box 2">
          <a:extLst>
            <a:ext uri="{FF2B5EF4-FFF2-40B4-BE49-F238E27FC236}">
              <a16:creationId xmlns:a16="http://schemas.microsoft.com/office/drawing/2014/main" id="{879B2980-EC58-4E06-B5A8-6F7AF3859506}"/>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7" name="Text Box 16">
          <a:extLst>
            <a:ext uri="{FF2B5EF4-FFF2-40B4-BE49-F238E27FC236}">
              <a16:creationId xmlns:a16="http://schemas.microsoft.com/office/drawing/2014/main" id="{5924C3D0-DABA-473A-95AD-2E33B3EB3CD6}"/>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8" name="Text Box 16">
          <a:extLst>
            <a:ext uri="{FF2B5EF4-FFF2-40B4-BE49-F238E27FC236}">
              <a16:creationId xmlns:a16="http://schemas.microsoft.com/office/drawing/2014/main" id="{5D21F401-F933-46BB-8838-3758E437174B}"/>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79" name="Text Box 2">
          <a:extLst>
            <a:ext uri="{FF2B5EF4-FFF2-40B4-BE49-F238E27FC236}">
              <a16:creationId xmlns:a16="http://schemas.microsoft.com/office/drawing/2014/main" id="{84F2DE74-AC22-45D6-8CAD-1AC1460FF607}"/>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0" name="Text Box 16">
          <a:extLst>
            <a:ext uri="{FF2B5EF4-FFF2-40B4-BE49-F238E27FC236}">
              <a16:creationId xmlns:a16="http://schemas.microsoft.com/office/drawing/2014/main" id="{0F748D26-FE90-4EC8-9034-7B9EDDCB8857}"/>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1" name="Text Box 16">
          <a:extLst>
            <a:ext uri="{FF2B5EF4-FFF2-40B4-BE49-F238E27FC236}">
              <a16:creationId xmlns:a16="http://schemas.microsoft.com/office/drawing/2014/main" id="{4420CBBC-4B03-43B4-AD68-F09EDBDDF861}"/>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2" name="Text Box 2">
          <a:extLst>
            <a:ext uri="{FF2B5EF4-FFF2-40B4-BE49-F238E27FC236}">
              <a16:creationId xmlns:a16="http://schemas.microsoft.com/office/drawing/2014/main" id="{5ECA0BCC-CD5B-4F3F-BBE7-64F2F29AFF19}"/>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3" name="Text Box 16">
          <a:extLst>
            <a:ext uri="{FF2B5EF4-FFF2-40B4-BE49-F238E27FC236}">
              <a16:creationId xmlns:a16="http://schemas.microsoft.com/office/drawing/2014/main" id="{6635D532-A8E2-4C02-B144-76C6B64A79D7}"/>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4" name="Text Box 16">
          <a:extLst>
            <a:ext uri="{FF2B5EF4-FFF2-40B4-BE49-F238E27FC236}">
              <a16:creationId xmlns:a16="http://schemas.microsoft.com/office/drawing/2014/main" id="{2D46A561-5702-4F22-8247-6A3561B39E1D}"/>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5" name="Text Box 2">
          <a:extLst>
            <a:ext uri="{FF2B5EF4-FFF2-40B4-BE49-F238E27FC236}">
              <a16:creationId xmlns:a16="http://schemas.microsoft.com/office/drawing/2014/main" id="{8CD1ECF8-9817-46FF-BFE4-8BF40A511E83}"/>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6" name="Text Box 16">
          <a:extLst>
            <a:ext uri="{FF2B5EF4-FFF2-40B4-BE49-F238E27FC236}">
              <a16:creationId xmlns:a16="http://schemas.microsoft.com/office/drawing/2014/main" id="{F8050CDB-3779-4FE7-82DB-7CA5E138B88B}"/>
            </a:ext>
          </a:extLst>
        </xdr:cNvPr>
        <xdr:cNvSpPr txBox="1">
          <a:spLocks noChangeArrowheads="1"/>
        </xdr:cNvSpPr>
      </xdr:nvSpPr>
      <xdr:spPr bwMode="auto">
        <a:xfrm>
          <a:off x="13325475" y="1667827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7" name="Text Box 16">
          <a:extLst>
            <a:ext uri="{FF2B5EF4-FFF2-40B4-BE49-F238E27FC236}">
              <a16:creationId xmlns:a16="http://schemas.microsoft.com/office/drawing/2014/main" id="{B5D91192-A708-4EA7-81F8-AE60B6F5C0EB}"/>
            </a:ext>
          </a:extLst>
        </xdr:cNvPr>
        <xdr:cNvSpPr txBox="1">
          <a:spLocks noChangeArrowheads="1"/>
        </xdr:cNvSpPr>
      </xdr:nvSpPr>
      <xdr:spPr bwMode="auto">
        <a:xfrm>
          <a:off x="13325475" y="1684972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8" name="Text Box 2">
          <a:extLst>
            <a:ext uri="{FF2B5EF4-FFF2-40B4-BE49-F238E27FC236}">
              <a16:creationId xmlns:a16="http://schemas.microsoft.com/office/drawing/2014/main" id="{83343B3F-5A8B-441D-8475-BD39F85E9A1A}"/>
            </a:ext>
          </a:extLst>
        </xdr:cNvPr>
        <xdr:cNvSpPr txBox="1">
          <a:spLocks noChangeArrowheads="1"/>
        </xdr:cNvSpPr>
      </xdr:nvSpPr>
      <xdr:spPr bwMode="auto">
        <a:xfrm>
          <a:off x="13325475" y="1684972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89" name="Text Box 16">
          <a:extLst>
            <a:ext uri="{FF2B5EF4-FFF2-40B4-BE49-F238E27FC236}">
              <a16:creationId xmlns:a16="http://schemas.microsoft.com/office/drawing/2014/main" id="{082D3EA2-6B3B-4CF1-986A-333E32ECA453}"/>
            </a:ext>
          </a:extLst>
        </xdr:cNvPr>
        <xdr:cNvSpPr txBox="1">
          <a:spLocks noChangeArrowheads="1"/>
        </xdr:cNvSpPr>
      </xdr:nvSpPr>
      <xdr:spPr bwMode="auto">
        <a:xfrm>
          <a:off x="13325475" y="1684972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90" name="Text Box 16">
          <a:extLst>
            <a:ext uri="{FF2B5EF4-FFF2-40B4-BE49-F238E27FC236}">
              <a16:creationId xmlns:a16="http://schemas.microsoft.com/office/drawing/2014/main" id="{1156DB1E-8BEC-4FE1-A128-4B591B8155E6}"/>
            </a:ext>
          </a:extLst>
        </xdr:cNvPr>
        <xdr:cNvSpPr txBox="1">
          <a:spLocks noChangeArrowheads="1"/>
        </xdr:cNvSpPr>
      </xdr:nvSpPr>
      <xdr:spPr bwMode="auto">
        <a:xfrm>
          <a:off x="13325475" y="1684972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91" name="Text Box 2">
          <a:extLst>
            <a:ext uri="{FF2B5EF4-FFF2-40B4-BE49-F238E27FC236}">
              <a16:creationId xmlns:a16="http://schemas.microsoft.com/office/drawing/2014/main" id="{E858C1B8-5BE2-4D23-8E0B-5F6FDCE03267}"/>
            </a:ext>
          </a:extLst>
        </xdr:cNvPr>
        <xdr:cNvSpPr txBox="1">
          <a:spLocks noChangeArrowheads="1"/>
        </xdr:cNvSpPr>
      </xdr:nvSpPr>
      <xdr:spPr bwMode="auto">
        <a:xfrm>
          <a:off x="13325475" y="16849725"/>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592" name="Text Box 16">
          <a:extLst>
            <a:ext uri="{FF2B5EF4-FFF2-40B4-BE49-F238E27FC236}">
              <a16:creationId xmlns:a16="http://schemas.microsoft.com/office/drawing/2014/main" id="{69137D31-C633-4BDF-99AC-5DA3048DA68A}"/>
            </a:ext>
          </a:extLst>
        </xdr:cNvPr>
        <xdr:cNvSpPr txBox="1">
          <a:spLocks noChangeArrowheads="1"/>
        </xdr:cNvSpPr>
      </xdr:nvSpPr>
      <xdr:spPr bwMode="auto">
        <a:xfrm>
          <a:off x="13325475" y="1684972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593" name="Text Box 16">
          <a:extLst>
            <a:ext uri="{FF2B5EF4-FFF2-40B4-BE49-F238E27FC236}">
              <a16:creationId xmlns:a16="http://schemas.microsoft.com/office/drawing/2014/main" id="{6BE586B5-FACE-47DF-8A53-A76841FF1EFF}"/>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594" name="Text Box 2">
          <a:extLst>
            <a:ext uri="{FF2B5EF4-FFF2-40B4-BE49-F238E27FC236}">
              <a16:creationId xmlns:a16="http://schemas.microsoft.com/office/drawing/2014/main" id="{4A57B965-185F-49AD-A227-24371A711FD2}"/>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595" name="Text Box 16">
          <a:extLst>
            <a:ext uri="{FF2B5EF4-FFF2-40B4-BE49-F238E27FC236}">
              <a16:creationId xmlns:a16="http://schemas.microsoft.com/office/drawing/2014/main" id="{E11D8B6F-EF79-44FA-8DBB-55DD2C8E6328}"/>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596" name="Text Box 16">
          <a:extLst>
            <a:ext uri="{FF2B5EF4-FFF2-40B4-BE49-F238E27FC236}">
              <a16:creationId xmlns:a16="http://schemas.microsoft.com/office/drawing/2014/main" id="{B209DE8A-B545-44BA-9052-79963CCE584C}"/>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597" name="Text Box 2">
          <a:extLst>
            <a:ext uri="{FF2B5EF4-FFF2-40B4-BE49-F238E27FC236}">
              <a16:creationId xmlns:a16="http://schemas.microsoft.com/office/drawing/2014/main" id="{89AF530C-9466-44A1-A075-CE8293FD91AE}"/>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598" name="Text Box 16">
          <a:extLst>
            <a:ext uri="{FF2B5EF4-FFF2-40B4-BE49-F238E27FC236}">
              <a16:creationId xmlns:a16="http://schemas.microsoft.com/office/drawing/2014/main" id="{61CD750B-CD8A-4BE9-9BBB-276EF8A45FA4}"/>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599" name="Text Box 16">
          <a:extLst>
            <a:ext uri="{FF2B5EF4-FFF2-40B4-BE49-F238E27FC236}">
              <a16:creationId xmlns:a16="http://schemas.microsoft.com/office/drawing/2014/main" id="{9B189959-4008-454F-8EA6-C31CF922DB0A}"/>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0" name="Text Box 2">
          <a:extLst>
            <a:ext uri="{FF2B5EF4-FFF2-40B4-BE49-F238E27FC236}">
              <a16:creationId xmlns:a16="http://schemas.microsoft.com/office/drawing/2014/main" id="{075A8A02-0491-462A-B6DC-B21C37343713}"/>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1" name="Text Box 16">
          <a:extLst>
            <a:ext uri="{FF2B5EF4-FFF2-40B4-BE49-F238E27FC236}">
              <a16:creationId xmlns:a16="http://schemas.microsoft.com/office/drawing/2014/main" id="{0F9B6290-2C57-44B7-A240-E3CCF6078CA0}"/>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2" name="Text Box 16">
          <a:extLst>
            <a:ext uri="{FF2B5EF4-FFF2-40B4-BE49-F238E27FC236}">
              <a16:creationId xmlns:a16="http://schemas.microsoft.com/office/drawing/2014/main" id="{B259E6F6-F09F-4C74-A383-2A28C01CCF3E}"/>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3" name="Text Box 2">
          <a:extLst>
            <a:ext uri="{FF2B5EF4-FFF2-40B4-BE49-F238E27FC236}">
              <a16:creationId xmlns:a16="http://schemas.microsoft.com/office/drawing/2014/main" id="{E93FE1DB-C9D0-4916-B2C2-B409F25371B6}"/>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4" name="Text Box 16">
          <a:extLst>
            <a:ext uri="{FF2B5EF4-FFF2-40B4-BE49-F238E27FC236}">
              <a16:creationId xmlns:a16="http://schemas.microsoft.com/office/drawing/2014/main" id="{444E8A92-3F96-4151-B13E-2DBA6AF596C9}"/>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5" name="Text Box 16">
          <a:extLst>
            <a:ext uri="{FF2B5EF4-FFF2-40B4-BE49-F238E27FC236}">
              <a16:creationId xmlns:a16="http://schemas.microsoft.com/office/drawing/2014/main" id="{57CAEC11-029E-45A0-9BFA-CE0E5DF9ED0C}"/>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6" name="Text Box 2">
          <a:extLst>
            <a:ext uri="{FF2B5EF4-FFF2-40B4-BE49-F238E27FC236}">
              <a16:creationId xmlns:a16="http://schemas.microsoft.com/office/drawing/2014/main" id="{A5BFCA2B-F788-4A77-9C95-BA1E52633CE2}"/>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7" name="Text Box 16">
          <a:extLst>
            <a:ext uri="{FF2B5EF4-FFF2-40B4-BE49-F238E27FC236}">
              <a16:creationId xmlns:a16="http://schemas.microsoft.com/office/drawing/2014/main" id="{ABF408D4-0314-4C7A-B72C-0E8AB1D90EF3}"/>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8" name="Text Box 16">
          <a:extLst>
            <a:ext uri="{FF2B5EF4-FFF2-40B4-BE49-F238E27FC236}">
              <a16:creationId xmlns:a16="http://schemas.microsoft.com/office/drawing/2014/main" id="{A69827E0-4C7E-495F-AA59-3CE6EA0B4F48}"/>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09" name="Text Box 2">
          <a:extLst>
            <a:ext uri="{FF2B5EF4-FFF2-40B4-BE49-F238E27FC236}">
              <a16:creationId xmlns:a16="http://schemas.microsoft.com/office/drawing/2014/main" id="{C26E1DEC-7D96-493F-A5CB-C8A4799DCD22}"/>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0" name="Text Box 16">
          <a:extLst>
            <a:ext uri="{FF2B5EF4-FFF2-40B4-BE49-F238E27FC236}">
              <a16:creationId xmlns:a16="http://schemas.microsoft.com/office/drawing/2014/main" id="{21B17CAD-F98E-4BDD-92DC-45EF0586E05B}"/>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1" name="Text Box 16">
          <a:extLst>
            <a:ext uri="{FF2B5EF4-FFF2-40B4-BE49-F238E27FC236}">
              <a16:creationId xmlns:a16="http://schemas.microsoft.com/office/drawing/2014/main" id="{1091D3C6-F8E5-4686-A4EE-63638960A986}"/>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2" name="Text Box 2">
          <a:extLst>
            <a:ext uri="{FF2B5EF4-FFF2-40B4-BE49-F238E27FC236}">
              <a16:creationId xmlns:a16="http://schemas.microsoft.com/office/drawing/2014/main" id="{03392E49-46B4-421A-BCCB-B2B0E1D206B2}"/>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3" name="Text Box 16">
          <a:extLst>
            <a:ext uri="{FF2B5EF4-FFF2-40B4-BE49-F238E27FC236}">
              <a16:creationId xmlns:a16="http://schemas.microsoft.com/office/drawing/2014/main" id="{B470B81B-7491-4D5C-889E-8492DA18A010}"/>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4" name="Text Box 16">
          <a:extLst>
            <a:ext uri="{FF2B5EF4-FFF2-40B4-BE49-F238E27FC236}">
              <a16:creationId xmlns:a16="http://schemas.microsoft.com/office/drawing/2014/main" id="{AAFAC943-C1F1-4BC5-92E5-EBF02393342A}"/>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5" name="Text Box 2">
          <a:extLst>
            <a:ext uri="{FF2B5EF4-FFF2-40B4-BE49-F238E27FC236}">
              <a16:creationId xmlns:a16="http://schemas.microsoft.com/office/drawing/2014/main" id="{D01E2EF1-4ECC-4112-8735-570CE70874FB}"/>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6" name="Text Box 16">
          <a:extLst>
            <a:ext uri="{FF2B5EF4-FFF2-40B4-BE49-F238E27FC236}">
              <a16:creationId xmlns:a16="http://schemas.microsoft.com/office/drawing/2014/main" id="{F232BCBF-9DED-4BB7-8EC5-CA99F069DDBF}"/>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7" name="Text Box 16">
          <a:extLst>
            <a:ext uri="{FF2B5EF4-FFF2-40B4-BE49-F238E27FC236}">
              <a16:creationId xmlns:a16="http://schemas.microsoft.com/office/drawing/2014/main" id="{1EB6173A-EB11-4230-8686-34FDD1F2B88C}"/>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8" name="Text Box 2">
          <a:extLst>
            <a:ext uri="{FF2B5EF4-FFF2-40B4-BE49-F238E27FC236}">
              <a16:creationId xmlns:a16="http://schemas.microsoft.com/office/drawing/2014/main" id="{A4F34223-99F0-44E1-9C57-A9C42C8C97F1}"/>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19" name="Text Box 16">
          <a:extLst>
            <a:ext uri="{FF2B5EF4-FFF2-40B4-BE49-F238E27FC236}">
              <a16:creationId xmlns:a16="http://schemas.microsoft.com/office/drawing/2014/main" id="{5EFB73ED-A067-43CD-BC27-562254F4D483}"/>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0" name="Text Box 16">
          <a:extLst>
            <a:ext uri="{FF2B5EF4-FFF2-40B4-BE49-F238E27FC236}">
              <a16:creationId xmlns:a16="http://schemas.microsoft.com/office/drawing/2014/main" id="{2FD6BC7F-1B35-4C27-AE7D-A78377B0B3F7}"/>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1" name="Text Box 2">
          <a:extLst>
            <a:ext uri="{FF2B5EF4-FFF2-40B4-BE49-F238E27FC236}">
              <a16:creationId xmlns:a16="http://schemas.microsoft.com/office/drawing/2014/main" id="{68E0F056-1126-404E-A74C-84168ACACF9B}"/>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2" name="Text Box 16">
          <a:extLst>
            <a:ext uri="{FF2B5EF4-FFF2-40B4-BE49-F238E27FC236}">
              <a16:creationId xmlns:a16="http://schemas.microsoft.com/office/drawing/2014/main" id="{06262BCA-79E9-41A5-856A-95910BE80630}"/>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3" name="Text Box 16">
          <a:extLst>
            <a:ext uri="{FF2B5EF4-FFF2-40B4-BE49-F238E27FC236}">
              <a16:creationId xmlns:a16="http://schemas.microsoft.com/office/drawing/2014/main" id="{D6BBC4D7-1920-498E-BDEF-627E1EE1A43B}"/>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4" name="Text Box 2">
          <a:extLst>
            <a:ext uri="{FF2B5EF4-FFF2-40B4-BE49-F238E27FC236}">
              <a16:creationId xmlns:a16="http://schemas.microsoft.com/office/drawing/2014/main" id="{65618615-FBE6-4D57-A383-C2CCA2A97E1B}"/>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5" name="Text Box 16">
          <a:extLst>
            <a:ext uri="{FF2B5EF4-FFF2-40B4-BE49-F238E27FC236}">
              <a16:creationId xmlns:a16="http://schemas.microsoft.com/office/drawing/2014/main" id="{BD863A86-6393-4E9D-A3A0-AF3F41AAB794}"/>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6" name="Text Box 16">
          <a:extLst>
            <a:ext uri="{FF2B5EF4-FFF2-40B4-BE49-F238E27FC236}">
              <a16:creationId xmlns:a16="http://schemas.microsoft.com/office/drawing/2014/main" id="{E2176351-602A-42ED-83D7-B9AF2CECD8A6}"/>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7" name="Text Box 2">
          <a:extLst>
            <a:ext uri="{FF2B5EF4-FFF2-40B4-BE49-F238E27FC236}">
              <a16:creationId xmlns:a16="http://schemas.microsoft.com/office/drawing/2014/main" id="{D61DD277-84FC-4D98-88A6-D723163A953B}"/>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8" name="Text Box 16">
          <a:extLst>
            <a:ext uri="{FF2B5EF4-FFF2-40B4-BE49-F238E27FC236}">
              <a16:creationId xmlns:a16="http://schemas.microsoft.com/office/drawing/2014/main" id="{BE070A14-7E7A-41F0-8605-0B1F9F5755FF}"/>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29" name="Text Box 16">
          <a:extLst>
            <a:ext uri="{FF2B5EF4-FFF2-40B4-BE49-F238E27FC236}">
              <a16:creationId xmlns:a16="http://schemas.microsoft.com/office/drawing/2014/main" id="{E34041D5-7E20-44E0-AFF1-B1BD9D9CB2D4}"/>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0" name="Text Box 2">
          <a:extLst>
            <a:ext uri="{FF2B5EF4-FFF2-40B4-BE49-F238E27FC236}">
              <a16:creationId xmlns:a16="http://schemas.microsoft.com/office/drawing/2014/main" id="{4CDD58E1-AA68-408E-A525-041DCA9904F0}"/>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1" name="Text Box 16">
          <a:extLst>
            <a:ext uri="{FF2B5EF4-FFF2-40B4-BE49-F238E27FC236}">
              <a16:creationId xmlns:a16="http://schemas.microsoft.com/office/drawing/2014/main" id="{456EEC51-71F9-4A97-BB56-AE5EF2D12E6A}"/>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2" name="Text Box 16">
          <a:extLst>
            <a:ext uri="{FF2B5EF4-FFF2-40B4-BE49-F238E27FC236}">
              <a16:creationId xmlns:a16="http://schemas.microsoft.com/office/drawing/2014/main" id="{58DB69B9-FF9F-43F4-8130-2A8AD425D2BA}"/>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3" name="Text Box 2">
          <a:extLst>
            <a:ext uri="{FF2B5EF4-FFF2-40B4-BE49-F238E27FC236}">
              <a16:creationId xmlns:a16="http://schemas.microsoft.com/office/drawing/2014/main" id="{E6BAD911-CCB4-4356-9C88-F4C9081F8001}"/>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4" name="Text Box 16">
          <a:extLst>
            <a:ext uri="{FF2B5EF4-FFF2-40B4-BE49-F238E27FC236}">
              <a16:creationId xmlns:a16="http://schemas.microsoft.com/office/drawing/2014/main" id="{5BD457AD-F1E0-4281-8E79-C167D79B431F}"/>
            </a:ext>
          </a:extLst>
        </xdr:cNvPr>
        <xdr:cNvSpPr txBox="1">
          <a:spLocks noChangeArrowheads="1"/>
        </xdr:cNvSpPr>
      </xdr:nvSpPr>
      <xdr:spPr bwMode="auto">
        <a:xfrm>
          <a:off x="13325475" y="1496377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5" name="Text Box 16">
          <a:extLst>
            <a:ext uri="{FF2B5EF4-FFF2-40B4-BE49-F238E27FC236}">
              <a16:creationId xmlns:a16="http://schemas.microsoft.com/office/drawing/2014/main" id="{1CF1326D-8353-4614-B692-813B37679AC8}"/>
            </a:ext>
          </a:extLst>
        </xdr:cNvPr>
        <xdr:cNvSpPr txBox="1">
          <a:spLocks noChangeArrowheads="1"/>
        </xdr:cNvSpPr>
      </xdr:nvSpPr>
      <xdr:spPr bwMode="auto">
        <a:xfrm>
          <a:off x="13325475" y="1513522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6" name="Text Box 2">
          <a:extLst>
            <a:ext uri="{FF2B5EF4-FFF2-40B4-BE49-F238E27FC236}">
              <a16:creationId xmlns:a16="http://schemas.microsoft.com/office/drawing/2014/main" id="{80A4F174-CAA8-4207-9A6F-06DFD5A2862B}"/>
            </a:ext>
          </a:extLst>
        </xdr:cNvPr>
        <xdr:cNvSpPr txBox="1">
          <a:spLocks noChangeArrowheads="1"/>
        </xdr:cNvSpPr>
      </xdr:nvSpPr>
      <xdr:spPr bwMode="auto">
        <a:xfrm>
          <a:off x="13325475" y="1513522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7" name="Text Box 16">
          <a:extLst>
            <a:ext uri="{FF2B5EF4-FFF2-40B4-BE49-F238E27FC236}">
              <a16:creationId xmlns:a16="http://schemas.microsoft.com/office/drawing/2014/main" id="{95D5822E-087C-41FA-AC57-A7825EE5710C}"/>
            </a:ext>
          </a:extLst>
        </xdr:cNvPr>
        <xdr:cNvSpPr txBox="1">
          <a:spLocks noChangeArrowheads="1"/>
        </xdr:cNvSpPr>
      </xdr:nvSpPr>
      <xdr:spPr bwMode="auto">
        <a:xfrm>
          <a:off x="13325475" y="1513522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8" name="Text Box 16">
          <a:extLst>
            <a:ext uri="{FF2B5EF4-FFF2-40B4-BE49-F238E27FC236}">
              <a16:creationId xmlns:a16="http://schemas.microsoft.com/office/drawing/2014/main" id="{3160AE73-FF42-421B-A859-6288E07F4768}"/>
            </a:ext>
          </a:extLst>
        </xdr:cNvPr>
        <xdr:cNvSpPr txBox="1">
          <a:spLocks noChangeArrowheads="1"/>
        </xdr:cNvSpPr>
      </xdr:nvSpPr>
      <xdr:spPr bwMode="auto">
        <a:xfrm>
          <a:off x="13325475" y="1513522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39" name="Text Box 2">
          <a:extLst>
            <a:ext uri="{FF2B5EF4-FFF2-40B4-BE49-F238E27FC236}">
              <a16:creationId xmlns:a16="http://schemas.microsoft.com/office/drawing/2014/main" id="{936B433A-28B8-4103-B854-FC05411BF330}"/>
            </a:ext>
          </a:extLst>
        </xdr:cNvPr>
        <xdr:cNvSpPr txBox="1">
          <a:spLocks noChangeArrowheads="1"/>
        </xdr:cNvSpPr>
      </xdr:nvSpPr>
      <xdr:spPr bwMode="auto">
        <a:xfrm>
          <a:off x="13325475" y="15135225"/>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210185"/>
    <xdr:sp macro="" textlink="">
      <xdr:nvSpPr>
        <xdr:cNvPr id="640" name="Text Box 16">
          <a:extLst>
            <a:ext uri="{FF2B5EF4-FFF2-40B4-BE49-F238E27FC236}">
              <a16:creationId xmlns:a16="http://schemas.microsoft.com/office/drawing/2014/main" id="{EB0BA87B-1EFA-41DF-ADC7-0D73E487613E}"/>
            </a:ext>
          </a:extLst>
        </xdr:cNvPr>
        <xdr:cNvSpPr txBox="1">
          <a:spLocks noChangeArrowheads="1"/>
        </xdr:cNvSpPr>
      </xdr:nvSpPr>
      <xdr:spPr bwMode="auto">
        <a:xfrm>
          <a:off x="13325475" y="151352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1" name="Text Box 16">
          <a:extLst>
            <a:ext uri="{FF2B5EF4-FFF2-40B4-BE49-F238E27FC236}">
              <a16:creationId xmlns:a16="http://schemas.microsoft.com/office/drawing/2014/main" id="{B3500C69-4BDD-4755-90B3-816961AE5365}"/>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2" name="Text Box 2">
          <a:extLst>
            <a:ext uri="{FF2B5EF4-FFF2-40B4-BE49-F238E27FC236}">
              <a16:creationId xmlns:a16="http://schemas.microsoft.com/office/drawing/2014/main" id="{8F8A4656-33EA-45CD-8633-EB781365C24D}"/>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3" name="Text Box 16">
          <a:extLst>
            <a:ext uri="{FF2B5EF4-FFF2-40B4-BE49-F238E27FC236}">
              <a16:creationId xmlns:a16="http://schemas.microsoft.com/office/drawing/2014/main" id="{AEA7FD4C-A80F-478F-B653-C8196431E90A}"/>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4" name="Text Box 16">
          <a:extLst>
            <a:ext uri="{FF2B5EF4-FFF2-40B4-BE49-F238E27FC236}">
              <a16:creationId xmlns:a16="http://schemas.microsoft.com/office/drawing/2014/main" id="{5208D866-66A9-4DB9-9089-4BF09DCF44B0}"/>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5" name="Text Box 2">
          <a:extLst>
            <a:ext uri="{FF2B5EF4-FFF2-40B4-BE49-F238E27FC236}">
              <a16:creationId xmlns:a16="http://schemas.microsoft.com/office/drawing/2014/main" id="{3F812A7F-C30C-42ED-A462-50409EFAB2C4}"/>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6" name="Text Box 16">
          <a:extLst>
            <a:ext uri="{FF2B5EF4-FFF2-40B4-BE49-F238E27FC236}">
              <a16:creationId xmlns:a16="http://schemas.microsoft.com/office/drawing/2014/main" id="{D5BA1FB2-9827-4C83-95C0-936DA08E1DCC}"/>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7" name="Text Box 16">
          <a:extLst>
            <a:ext uri="{FF2B5EF4-FFF2-40B4-BE49-F238E27FC236}">
              <a16:creationId xmlns:a16="http://schemas.microsoft.com/office/drawing/2014/main" id="{72C352A6-5318-4E2A-9F82-A872D1800EE2}"/>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8" name="Text Box 2">
          <a:extLst>
            <a:ext uri="{FF2B5EF4-FFF2-40B4-BE49-F238E27FC236}">
              <a16:creationId xmlns:a16="http://schemas.microsoft.com/office/drawing/2014/main" id="{668C7EB2-AD89-4165-A6F9-B13016D91FA4}"/>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49" name="Text Box 16">
          <a:extLst>
            <a:ext uri="{FF2B5EF4-FFF2-40B4-BE49-F238E27FC236}">
              <a16:creationId xmlns:a16="http://schemas.microsoft.com/office/drawing/2014/main" id="{A3472DF3-3B24-4A00-8E43-3501FF594F85}"/>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0" name="Text Box 16">
          <a:extLst>
            <a:ext uri="{FF2B5EF4-FFF2-40B4-BE49-F238E27FC236}">
              <a16:creationId xmlns:a16="http://schemas.microsoft.com/office/drawing/2014/main" id="{603CDEB5-ED9B-432A-A845-B27FC8F4491C}"/>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1" name="Text Box 2">
          <a:extLst>
            <a:ext uri="{FF2B5EF4-FFF2-40B4-BE49-F238E27FC236}">
              <a16:creationId xmlns:a16="http://schemas.microsoft.com/office/drawing/2014/main" id="{2AB98245-AD39-44BF-B421-D8024703B38D}"/>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2" name="Text Box 16">
          <a:extLst>
            <a:ext uri="{FF2B5EF4-FFF2-40B4-BE49-F238E27FC236}">
              <a16:creationId xmlns:a16="http://schemas.microsoft.com/office/drawing/2014/main" id="{6F06C1E2-C6C8-4D2C-AE4F-D94EC416805E}"/>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3" name="Text Box 16">
          <a:extLst>
            <a:ext uri="{FF2B5EF4-FFF2-40B4-BE49-F238E27FC236}">
              <a16:creationId xmlns:a16="http://schemas.microsoft.com/office/drawing/2014/main" id="{CDEDD3B8-AFEC-481E-BEF5-BD5E769A8214}"/>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4" name="Text Box 2">
          <a:extLst>
            <a:ext uri="{FF2B5EF4-FFF2-40B4-BE49-F238E27FC236}">
              <a16:creationId xmlns:a16="http://schemas.microsoft.com/office/drawing/2014/main" id="{82402D7F-FBFA-4A6E-A9E2-88F4FD6FE256}"/>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5" name="Text Box 16">
          <a:extLst>
            <a:ext uri="{FF2B5EF4-FFF2-40B4-BE49-F238E27FC236}">
              <a16:creationId xmlns:a16="http://schemas.microsoft.com/office/drawing/2014/main" id="{A2D8A6CF-DF00-41F8-89F7-B9F6620A6AFC}"/>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6" name="Text Box 16">
          <a:extLst>
            <a:ext uri="{FF2B5EF4-FFF2-40B4-BE49-F238E27FC236}">
              <a16:creationId xmlns:a16="http://schemas.microsoft.com/office/drawing/2014/main" id="{5CFD0CD5-C3DC-4335-A5AB-ECEB2D5218F7}"/>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7" name="Text Box 2">
          <a:extLst>
            <a:ext uri="{FF2B5EF4-FFF2-40B4-BE49-F238E27FC236}">
              <a16:creationId xmlns:a16="http://schemas.microsoft.com/office/drawing/2014/main" id="{B2C63076-9A82-463D-9CC4-F9FDB1DE34D6}"/>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8" name="Text Box 16">
          <a:extLst>
            <a:ext uri="{FF2B5EF4-FFF2-40B4-BE49-F238E27FC236}">
              <a16:creationId xmlns:a16="http://schemas.microsoft.com/office/drawing/2014/main" id="{4B5F73FB-8F35-48B1-89F3-A283C801A72D}"/>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59" name="Text Box 16">
          <a:extLst>
            <a:ext uri="{FF2B5EF4-FFF2-40B4-BE49-F238E27FC236}">
              <a16:creationId xmlns:a16="http://schemas.microsoft.com/office/drawing/2014/main" id="{985D0AF0-02A9-4362-AF19-1A68A35DA4BC}"/>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0" name="Text Box 2">
          <a:extLst>
            <a:ext uri="{FF2B5EF4-FFF2-40B4-BE49-F238E27FC236}">
              <a16:creationId xmlns:a16="http://schemas.microsoft.com/office/drawing/2014/main" id="{35C17F76-06DF-457D-9861-E72259BB1E12}"/>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1" name="Text Box 16">
          <a:extLst>
            <a:ext uri="{FF2B5EF4-FFF2-40B4-BE49-F238E27FC236}">
              <a16:creationId xmlns:a16="http://schemas.microsoft.com/office/drawing/2014/main" id="{DB45D683-10F8-4F8A-8869-EBFDB10F6C8C}"/>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2" name="Text Box 16">
          <a:extLst>
            <a:ext uri="{FF2B5EF4-FFF2-40B4-BE49-F238E27FC236}">
              <a16:creationId xmlns:a16="http://schemas.microsoft.com/office/drawing/2014/main" id="{F3CD2E32-F2DE-4E4A-8C61-BB3F420DEA10}"/>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3" name="Text Box 2">
          <a:extLst>
            <a:ext uri="{FF2B5EF4-FFF2-40B4-BE49-F238E27FC236}">
              <a16:creationId xmlns:a16="http://schemas.microsoft.com/office/drawing/2014/main" id="{28CC74B4-F88A-4A3E-8D00-3586313012C4}"/>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4" name="Text Box 16">
          <a:extLst>
            <a:ext uri="{FF2B5EF4-FFF2-40B4-BE49-F238E27FC236}">
              <a16:creationId xmlns:a16="http://schemas.microsoft.com/office/drawing/2014/main" id="{0BA2B325-0764-4941-9515-325CE90862B1}"/>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5" name="Text Box 16">
          <a:extLst>
            <a:ext uri="{FF2B5EF4-FFF2-40B4-BE49-F238E27FC236}">
              <a16:creationId xmlns:a16="http://schemas.microsoft.com/office/drawing/2014/main" id="{D36D94F2-32D4-4C50-BE68-6751C14F6AEA}"/>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6" name="Text Box 2">
          <a:extLst>
            <a:ext uri="{FF2B5EF4-FFF2-40B4-BE49-F238E27FC236}">
              <a16:creationId xmlns:a16="http://schemas.microsoft.com/office/drawing/2014/main" id="{A4665E9F-8303-4401-98AA-CDB3B3F95CFF}"/>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7" name="Text Box 16">
          <a:extLst>
            <a:ext uri="{FF2B5EF4-FFF2-40B4-BE49-F238E27FC236}">
              <a16:creationId xmlns:a16="http://schemas.microsoft.com/office/drawing/2014/main" id="{E8B9367A-3E6B-4AA6-A5F4-2171C296F41C}"/>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8" name="Text Box 16">
          <a:extLst>
            <a:ext uri="{FF2B5EF4-FFF2-40B4-BE49-F238E27FC236}">
              <a16:creationId xmlns:a16="http://schemas.microsoft.com/office/drawing/2014/main" id="{C91EEC76-E0BA-4A79-8AB5-DE66C048FC3D}"/>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69" name="Text Box 2">
          <a:extLst>
            <a:ext uri="{FF2B5EF4-FFF2-40B4-BE49-F238E27FC236}">
              <a16:creationId xmlns:a16="http://schemas.microsoft.com/office/drawing/2014/main" id="{A73BF5E9-1E39-4723-B2B7-2CDF46EC7E6A}"/>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0" name="Text Box 16">
          <a:extLst>
            <a:ext uri="{FF2B5EF4-FFF2-40B4-BE49-F238E27FC236}">
              <a16:creationId xmlns:a16="http://schemas.microsoft.com/office/drawing/2014/main" id="{CEBCF1F9-3A6A-4180-B61A-43E71F01A053}"/>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1" name="Text Box 16">
          <a:extLst>
            <a:ext uri="{FF2B5EF4-FFF2-40B4-BE49-F238E27FC236}">
              <a16:creationId xmlns:a16="http://schemas.microsoft.com/office/drawing/2014/main" id="{E1D9F925-F167-4D22-BED4-36DBE38593C1}"/>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2" name="Text Box 2">
          <a:extLst>
            <a:ext uri="{FF2B5EF4-FFF2-40B4-BE49-F238E27FC236}">
              <a16:creationId xmlns:a16="http://schemas.microsoft.com/office/drawing/2014/main" id="{FFA54B16-538E-44E6-B1D1-BC2FF6648547}"/>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3" name="Text Box 16">
          <a:extLst>
            <a:ext uri="{FF2B5EF4-FFF2-40B4-BE49-F238E27FC236}">
              <a16:creationId xmlns:a16="http://schemas.microsoft.com/office/drawing/2014/main" id="{0E584A10-E596-4671-9C13-1723AAAD4559}"/>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4" name="Text Box 16">
          <a:extLst>
            <a:ext uri="{FF2B5EF4-FFF2-40B4-BE49-F238E27FC236}">
              <a16:creationId xmlns:a16="http://schemas.microsoft.com/office/drawing/2014/main" id="{8C378319-AAB7-41F3-AA3F-B0032C73AF48}"/>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5" name="Text Box 2">
          <a:extLst>
            <a:ext uri="{FF2B5EF4-FFF2-40B4-BE49-F238E27FC236}">
              <a16:creationId xmlns:a16="http://schemas.microsoft.com/office/drawing/2014/main" id="{FFC88AA8-8AE3-40CB-9A09-38FAE317994F}"/>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6" name="Text Box 16">
          <a:extLst>
            <a:ext uri="{FF2B5EF4-FFF2-40B4-BE49-F238E27FC236}">
              <a16:creationId xmlns:a16="http://schemas.microsoft.com/office/drawing/2014/main" id="{474D95B2-CF8D-4CC6-9548-9F126AD43572}"/>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7" name="Text Box 16">
          <a:extLst>
            <a:ext uri="{FF2B5EF4-FFF2-40B4-BE49-F238E27FC236}">
              <a16:creationId xmlns:a16="http://schemas.microsoft.com/office/drawing/2014/main" id="{2D869CE1-2BE6-4DE6-B1FE-6A4E2B7A9069}"/>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8" name="Text Box 2">
          <a:extLst>
            <a:ext uri="{FF2B5EF4-FFF2-40B4-BE49-F238E27FC236}">
              <a16:creationId xmlns:a16="http://schemas.microsoft.com/office/drawing/2014/main" id="{B96CA95D-2D19-45DA-93C2-140019A53B1A}"/>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79" name="Text Box 16">
          <a:extLst>
            <a:ext uri="{FF2B5EF4-FFF2-40B4-BE49-F238E27FC236}">
              <a16:creationId xmlns:a16="http://schemas.microsoft.com/office/drawing/2014/main" id="{734287AF-CF2A-44D7-AF70-18F6272C3AFD}"/>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0" name="Text Box 16">
          <a:extLst>
            <a:ext uri="{FF2B5EF4-FFF2-40B4-BE49-F238E27FC236}">
              <a16:creationId xmlns:a16="http://schemas.microsoft.com/office/drawing/2014/main" id="{320F4A28-F058-4414-83DE-8A0DF191A0E3}"/>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1" name="Text Box 2">
          <a:extLst>
            <a:ext uri="{FF2B5EF4-FFF2-40B4-BE49-F238E27FC236}">
              <a16:creationId xmlns:a16="http://schemas.microsoft.com/office/drawing/2014/main" id="{0D4AAAE1-BE78-4A00-BC38-325702B21DF0}"/>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2" name="Text Box 16">
          <a:extLst>
            <a:ext uri="{FF2B5EF4-FFF2-40B4-BE49-F238E27FC236}">
              <a16:creationId xmlns:a16="http://schemas.microsoft.com/office/drawing/2014/main" id="{0D65AA9B-F0C2-47F4-84F6-0CFC1381AD52}"/>
            </a:ext>
          </a:extLst>
        </xdr:cNvPr>
        <xdr:cNvSpPr txBox="1">
          <a:spLocks noChangeArrowheads="1"/>
        </xdr:cNvSpPr>
      </xdr:nvSpPr>
      <xdr:spPr bwMode="auto">
        <a:xfrm>
          <a:off x="13325475" y="13420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3" name="Text Box 16">
          <a:extLst>
            <a:ext uri="{FF2B5EF4-FFF2-40B4-BE49-F238E27FC236}">
              <a16:creationId xmlns:a16="http://schemas.microsoft.com/office/drawing/2014/main" id="{55A2080E-0D2F-4D61-AD52-3AEDF19A6548}"/>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4" name="Text Box 2">
          <a:extLst>
            <a:ext uri="{FF2B5EF4-FFF2-40B4-BE49-F238E27FC236}">
              <a16:creationId xmlns:a16="http://schemas.microsoft.com/office/drawing/2014/main" id="{83B8571D-9D73-4BA0-B835-7FA258DA29BD}"/>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5" name="Text Box 16">
          <a:extLst>
            <a:ext uri="{FF2B5EF4-FFF2-40B4-BE49-F238E27FC236}">
              <a16:creationId xmlns:a16="http://schemas.microsoft.com/office/drawing/2014/main" id="{70A0FE5E-24CF-4BE7-B2DB-B50D7895F7DE}"/>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6" name="Text Box 16">
          <a:extLst>
            <a:ext uri="{FF2B5EF4-FFF2-40B4-BE49-F238E27FC236}">
              <a16:creationId xmlns:a16="http://schemas.microsoft.com/office/drawing/2014/main" id="{5DD2B240-36E9-4C60-8597-4E62B073B90F}"/>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7" name="Text Box 2">
          <a:extLst>
            <a:ext uri="{FF2B5EF4-FFF2-40B4-BE49-F238E27FC236}">
              <a16:creationId xmlns:a16="http://schemas.microsoft.com/office/drawing/2014/main" id="{9194C15D-EAFC-426E-81C2-E48A67749917}"/>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8" name="Text Box 16">
          <a:extLst>
            <a:ext uri="{FF2B5EF4-FFF2-40B4-BE49-F238E27FC236}">
              <a16:creationId xmlns:a16="http://schemas.microsoft.com/office/drawing/2014/main" id="{E8BA91D7-ED76-4E88-BBA3-213EED8E587F}"/>
            </a:ext>
          </a:extLst>
        </xdr:cNvPr>
        <xdr:cNvSpPr txBox="1">
          <a:spLocks noChangeArrowheads="1"/>
        </xdr:cNvSpPr>
      </xdr:nvSpPr>
      <xdr:spPr bwMode="auto">
        <a:xfrm>
          <a:off x="13325475" y="13592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89" name="Text Box 16">
          <a:extLst>
            <a:ext uri="{FF2B5EF4-FFF2-40B4-BE49-F238E27FC236}">
              <a16:creationId xmlns:a16="http://schemas.microsoft.com/office/drawing/2014/main" id="{7A426BA5-8A67-42C1-9C1A-B3696EF8C686}"/>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0" name="Text Box 2">
          <a:extLst>
            <a:ext uri="{FF2B5EF4-FFF2-40B4-BE49-F238E27FC236}">
              <a16:creationId xmlns:a16="http://schemas.microsoft.com/office/drawing/2014/main" id="{8762E86E-0FB3-4786-9166-5560D549FD02}"/>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1" name="Text Box 16">
          <a:extLst>
            <a:ext uri="{FF2B5EF4-FFF2-40B4-BE49-F238E27FC236}">
              <a16:creationId xmlns:a16="http://schemas.microsoft.com/office/drawing/2014/main" id="{C1AE3DB9-0349-453E-A1B4-4B934585DC28}"/>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2" name="Text Box 16">
          <a:extLst>
            <a:ext uri="{FF2B5EF4-FFF2-40B4-BE49-F238E27FC236}">
              <a16:creationId xmlns:a16="http://schemas.microsoft.com/office/drawing/2014/main" id="{EC7C8950-704B-4270-A68D-472741619593}"/>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3" name="Text Box 2">
          <a:extLst>
            <a:ext uri="{FF2B5EF4-FFF2-40B4-BE49-F238E27FC236}">
              <a16:creationId xmlns:a16="http://schemas.microsoft.com/office/drawing/2014/main" id="{4E2CB676-E90B-4FAC-B34E-59C9E8308ECC}"/>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4" name="Text Box 16">
          <a:extLst>
            <a:ext uri="{FF2B5EF4-FFF2-40B4-BE49-F238E27FC236}">
              <a16:creationId xmlns:a16="http://schemas.microsoft.com/office/drawing/2014/main" id="{4F4B3B58-3C81-412F-848D-79001A791AFC}"/>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5" name="Text Box 16">
          <a:extLst>
            <a:ext uri="{FF2B5EF4-FFF2-40B4-BE49-F238E27FC236}">
              <a16:creationId xmlns:a16="http://schemas.microsoft.com/office/drawing/2014/main" id="{577613CF-C497-442C-BDEF-0EC123FD46D4}"/>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6" name="Text Box 2">
          <a:extLst>
            <a:ext uri="{FF2B5EF4-FFF2-40B4-BE49-F238E27FC236}">
              <a16:creationId xmlns:a16="http://schemas.microsoft.com/office/drawing/2014/main" id="{D3A910F5-DF00-4772-B115-C26ABAC0D289}"/>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7" name="Text Box 16">
          <a:extLst>
            <a:ext uri="{FF2B5EF4-FFF2-40B4-BE49-F238E27FC236}">
              <a16:creationId xmlns:a16="http://schemas.microsoft.com/office/drawing/2014/main" id="{E656C573-AD08-404E-9D9B-479BB2EBB7D1}"/>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8" name="Text Box 16">
          <a:extLst>
            <a:ext uri="{FF2B5EF4-FFF2-40B4-BE49-F238E27FC236}">
              <a16:creationId xmlns:a16="http://schemas.microsoft.com/office/drawing/2014/main" id="{B08493DB-FD6C-4E16-A149-6D158FA31D53}"/>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699" name="Text Box 2">
          <a:extLst>
            <a:ext uri="{FF2B5EF4-FFF2-40B4-BE49-F238E27FC236}">
              <a16:creationId xmlns:a16="http://schemas.microsoft.com/office/drawing/2014/main" id="{F66EFFC1-E6BC-456F-9AAB-49DABAF488FD}"/>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0" name="Text Box 16">
          <a:extLst>
            <a:ext uri="{FF2B5EF4-FFF2-40B4-BE49-F238E27FC236}">
              <a16:creationId xmlns:a16="http://schemas.microsoft.com/office/drawing/2014/main" id="{7BE63D43-D2B8-4C0D-8919-06ED93EBECDE}"/>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1" name="Text Box 16">
          <a:extLst>
            <a:ext uri="{FF2B5EF4-FFF2-40B4-BE49-F238E27FC236}">
              <a16:creationId xmlns:a16="http://schemas.microsoft.com/office/drawing/2014/main" id="{E329F229-24F1-4FBB-BF1F-D125C83D53AC}"/>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2" name="Text Box 2">
          <a:extLst>
            <a:ext uri="{FF2B5EF4-FFF2-40B4-BE49-F238E27FC236}">
              <a16:creationId xmlns:a16="http://schemas.microsoft.com/office/drawing/2014/main" id="{9FC5C27E-E791-4B75-B514-5C6839C8A27C}"/>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3" name="Text Box 16">
          <a:extLst>
            <a:ext uri="{FF2B5EF4-FFF2-40B4-BE49-F238E27FC236}">
              <a16:creationId xmlns:a16="http://schemas.microsoft.com/office/drawing/2014/main" id="{7B9C2A59-6367-4C61-A4DE-A2D94D0CA10C}"/>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4" name="Text Box 16">
          <a:extLst>
            <a:ext uri="{FF2B5EF4-FFF2-40B4-BE49-F238E27FC236}">
              <a16:creationId xmlns:a16="http://schemas.microsoft.com/office/drawing/2014/main" id="{22926BBE-F084-464A-9FBF-BD24D0E8C69E}"/>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5" name="Text Box 2">
          <a:extLst>
            <a:ext uri="{FF2B5EF4-FFF2-40B4-BE49-F238E27FC236}">
              <a16:creationId xmlns:a16="http://schemas.microsoft.com/office/drawing/2014/main" id="{7FF5FC49-47ED-4942-A1C1-DF1CA3FF2C6C}"/>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6" name="Text Box 16">
          <a:extLst>
            <a:ext uri="{FF2B5EF4-FFF2-40B4-BE49-F238E27FC236}">
              <a16:creationId xmlns:a16="http://schemas.microsoft.com/office/drawing/2014/main" id="{C6654100-2439-4CF2-8906-5499EE9E068A}"/>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7" name="Text Box 16">
          <a:extLst>
            <a:ext uri="{FF2B5EF4-FFF2-40B4-BE49-F238E27FC236}">
              <a16:creationId xmlns:a16="http://schemas.microsoft.com/office/drawing/2014/main" id="{5C526F41-87BB-4614-8980-D9CF0D6D0165}"/>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8" name="Text Box 2">
          <a:extLst>
            <a:ext uri="{FF2B5EF4-FFF2-40B4-BE49-F238E27FC236}">
              <a16:creationId xmlns:a16="http://schemas.microsoft.com/office/drawing/2014/main" id="{4DF34E49-AC15-4156-AA33-592451267C32}"/>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09" name="Text Box 16">
          <a:extLst>
            <a:ext uri="{FF2B5EF4-FFF2-40B4-BE49-F238E27FC236}">
              <a16:creationId xmlns:a16="http://schemas.microsoft.com/office/drawing/2014/main" id="{A45377C2-4DD9-4EAE-BEA1-39AE59405176}"/>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0" name="Text Box 16">
          <a:extLst>
            <a:ext uri="{FF2B5EF4-FFF2-40B4-BE49-F238E27FC236}">
              <a16:creationId xmlns:a16="http://schemas.microsoft.com/office/drawing/2014/main" id="{86E52F8F-DE02-4308-99B0-30CD1E33BC5F}"/>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1" name="Text Box 2">
          <a:extLst>
            <a:ext uri="{FF2B5EF4-FFF2-40B4-BE49-F238E27FC236}">
              <a16:creationId xmlns:a16="http://schemas.microsoft.com/office/drawing/2014/main" id="{CCC5D683-E23E-4FFC-9E84-27B4CF84D7BB}"/>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2" name="Text Box 16">
          <a:extLst>
            <a:ext uri="{FF2B5EF4-FFF2-40B4-BE49-F238E27FC236}">
              <a16:creationId xmlns:a16="http://schemas.microsoft.com/office/drawing/2014/main" id="{1F08F506-9D8D-4B63-A70E-2873B2AA95DF}"/>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3" name="Text Box 16">
          <a:extLst>
            <a:ext uri="{FF2B5EF4-FFF2-40B4-BE49-F238E27FC236}">
              <a16:creationId xmlns:a16="http://schemas.microsoft.com/office/drawing/2014/main" id="{82BF0B52-2781-4674-94DE-C1BAD2CBBF28}"/>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4" name="Text Box 2">
          <a:extLst>
            <a:ext uri="{FF2B5EF4-FFF2-40B4-BE49-F238E27FC236}">
              <a16:creationId xmlns:a16="http://schemas.microsoft.com/office/drawing/2014/main" id="{D6E002B1-05ED-424B-8FD8-98AB40324A88}"/>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5" name="Text Box 16">
          <a:extLst>
            <a:ext uri="{FF2B5EF4-FFF2-40B4-BE49-F238E27FC236}">
              <a16:creationId xmlns:a16="http://schemas.microsoft.com/office/drawing/2014/main" id="{30DB9A76-514F-4FCE-902C-BF5E94B6FEA1}"/>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6" name="Text Box 16">
          <a:extLst>
            <a:ext uri="{FF2B5EF4-FFF2-40B4-BE49-F238E27FC236}">
              <a16:creationId xmlns:a16="http://schemas.microsoft.com/office/drawing/2014/main" id="{726E5220-82B8-4A64-9BBC-D59BC21BAD11}"/>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7" name="Text Box 2">
          <a:extLst>
            <a:ext uri="{FF2B5EF4-FFF2-40B4-BE49-F238E27FC236}">
              <a16:creationId xmlns:a16="http://schemas.microsoft.com/office/drawing/2014/main" id="{99A5C9DE-A2AA-4FF8-8DDC-3B50223E0578}"/>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8" name="Text Box 16">
          <a:extLst>
            <a:ext uri="{FF2B5EF4-FFF2-40B4-BE49-F238E27FC236}">
              <a16:creationId xmlns:a16="http://schemas.microsoft.com/office/drawing/2014/main" id="{034ACD90-198F-4D7E-BB29-ABE7325A88F0}"/>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19" name="Text Box 16">
          <a:extLst>
            <a:ext uri="{FF2B5EF4-FFF2-40B4-BE49-F238E27FC236}">
              <a16:creationId xmlns:a16="http://schemas.microsoft.com/office/drawing/2014/main" id="{4E46E3C0-B638-4810-9748-1CD5FA206A6C}"/>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0" name="Text Box 2">
          <a:extLst>
            <a:ext uri="{FF2B5EF4-FFF2-40B4-BE49-F238E27FC236}">
              <a16:creationId xmlns:a16="http://schemas.microsoft.com/office/drawing/2014/main" id="{C1EDD29B-00DB-4385-A18B-14BFA47DF58F}"/>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1" name="Text Box 16">
          <a:extLst>
            <a:ext uri="{FF2B5EF4-FFF2-40B4-BE49-F238E27FC236}">
              <a16:creationId xmlns:a16="http://schemas.microsoft.com/office/drawing/2014/main" id="{F1E7822A-1964-4535-BB81-FA9A17A43573}"/>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2" name="Text Box 16">
          <a:extLst>
            <a:ext uri="{FF2B5EF4-FFF2-40B4-BE49-F238E27FC236}">
              <a16:creationId xmlns:a16="http://schemas.microsoft.com/office/drawing/2014/main" id="{545E7691-D0B3-4597-8798-C2B07679C1DA}"/>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3" name="Text Box 2">
          <a:extLst>
            <a:ext uri="{FF2B5EF4-FFF2-40B4-BE49-F238E27FC236}">
              <a16:creationId xmlns:a16="http://schemas.microsoft.com/office/drawing/2014/main" id="{9F7521D9-2F47-4E7A-BCF2-5AD6E833B322}"/>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4" name="Text Box 16">
          <a:extLst>
            <a:ext uri="{FF2B5EF4-FFF2-40B4-BE49-F238E27FC236}">
              <a16:creationId xmlns:a16="http://schemas.microsoft.com/office/drawing/2014/main" id="{1BA216BD-4D62-4A17-B9E3-C5391C227F63}"/>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5" name="Text Box 16">
          <a:extLst>
            <a:ext uri="{FF2B5EF4-FFF2-40B4-BE49-F238E27FC236}">
              <a16:creationId xmlns:a16="http://schemas.microsoft.com/office/drawing/2014/main" id="{CAB53003-65F2-4C0B-821B-CBB6A600F80A}"/>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6" name="Text Box 2">
          <a:extLst>
            <a:ext uri="{FF2B5EF4-FFF2-40B4-BE49-F238E27FC236}">
              <a16:creationId xmlns:a16="http://schemas.microsoft.com/office/drawing/2014/main" id="{25C0E043-9BB4-470B-8399-D78F6AD0CC06}"/>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7" name="Text Box 16">
          <a:extLst>
            <a:ext uri="{FF2B5EF4-FFF2-40B4-BE49-F238E27FC236}">
              <a16:creationId xmlns:a16="http://schemas.microsoft.com/office/drawing/2014/main" id="{1F92E995-3B11-4A53-9401-4E608D36B979}"/>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8" name="Text Box 16">
          <a:extLst>
            <a:ext uri="{FF2B5EF4-FFF2-40B4-BE49-F238E27FC236}">
              <a16:creationId xmlns:a16="http://schemas.microsoft.com/office/drawing/2014/main" id="{08ABC45B-06CB-4983-85E7-210A71B09F8B}"/>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29" name="Text Box 2">
          <a:extLst>
            <a:ext uri="{FF2B5EF4-FFF2-40B4-BE49-F238E27FC236}">
              <a16:creationId xmlns:a16="http://schemas.microsoft.com/office/drawing/2014/main" id="{86572F99-37F5-47F9-B8D0-90239809512B}"/>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30" name="Text Box 16">
          <a:extLst>
            <a:ext uri="{FF2B5EF4-FFF2-40B4-BE49-F238E27FC236}">
              <a16:creationId xmlns:a16="http://schemas.microsoft.com/office/drawing/2014/main" id="{426A855A-DD95-474C-8FBA-5C52FC52F441}"/>
            </a:ext>
          </a:extLst>
        </xdr:cNvPr>
        <xdr:cNvSpPr txBox="1">
          <a:spLocks noChangeArrowheads="1"/>
        </xdr:cNvSpPr>
      </xdr:nvSpPr>
      <xdr:spPr bwMode="auto">
        <a:xfrm>
          <a:off x="13325475" y="999172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31" name="Text Box 16">
          <a:extLst>
            <a:ext uri="{FF2B5EF4-FFF2-40B4-BE49-F238E27FC236}">
              <a16:creationId xmlns:a16="http://schemas.microsoft.com/office/drawing/2014/main" id="{ECB0D5DB-D3A8-402B-A86C-0926B37180EF}"/>
            </a:ext>
          </a:extLst>
        </xdr:cNvPr>
        <xdr:cNvSpPr txBox="1">
          <a:spLocks noChangeArrowheads="1"/>
        </xdr:cNvSpPr>
      </xdr:nvSpPr>
      <xdr:spPr bwMode="auto">
        <a:xfrm>
          <a:off x="13325475" y="10163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32" name="Text Box 2">
          <a:extLst>
            <a:ext uri="{FF2B5EF4-FFF2-40B4-BE49-F238E27FC236}">
              <a16:creationId xmlns:a16="http://schemas.microsoft.com/office/drawing/2014/main" id="{5BDBBB48-33BE-4F7A-95BF-F1FDC78FB914}"/>
            </a:ext>
          </a:extLst>
        </xdr:cNvPr>
        <xdr:cNvSpPr txBox="1">
          <a:spLocks noChangeArrowheads="1"/>
        </xdr:cNvSpPr>
      </xdr:nvSpPr>
      <xdr:spPr bwMode="auto">
        <a:xfrm>
          <a:off x="13325475" y="10163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33" name="Text Box 16">
          <a:extLst>
            <a:ext uri="{FF2B5EF4-FFF2-40B4-BE49-F238E27FC236}">
              <a16:creationId xmlns:a16="http://schemas.microsoft.com/office/drawing/2014/main" id="{C19E57FB-0AB6-4AB4-A1D2-5F88FAC877AB}"/>
            </a:ext>
          </a:extLst>
        </xdr:cNvPr>
        <xdr:cNvSpPr txBox="1">
          <a:spLocks noChangeArrowheads="1"/>
        </xdr:cNvSpPr>
      </xdr:nvSpPr>
      <xdr:spPr bwMode="auto">
        <a:xfrm>
          <a:off x="13325475" y="10163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34" name="Text Box 16">
          <a:extLst>
            <a:ext uri="{FF2B5EF4-FFF2-40B4-BE49-F238E27FC236}">
              <a16:creationId xmlns:a16="http://schemas.microsoft.com/office/drawing/2014/main" id="{7F63F85D-D7E5-49A2-A66E-B1210924FEB1}"/>
            </a:ext>
          </a:extLst>
        </xdr:cNvPr>
        <xdr:cNvSpPr txBox="1">
          <a:spLocks noChangeArrowheads="1"/>
        </xdr:cNvSpPr>
      </xdr:nvSpPr>
      <xdr:spPr bwMode="auto">
        <a:xfrm>
          <a:off x="13325475" y="10163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35" name="Text Box 2">
          <a:extLst>
            <a:ext uri="{FF2B5EF4-FFF2-40B4-BE49-F238E27FC236}">
              <a16:creationId xmlns:a16="http://schemas.microsoft.com/office/drawing/2014/main" id="{D47B5BA2-959F-492C-B64F-C5AC8DCA30E9}"/>
            </a:ext>
          </a:extLst>
        </xdr:cNvPr>
        <xdr:cNvSpPr txBox="1">
          <a:spLocks noChangeArrowheads="1"/>
        </xdr:cNvSpPr>
      </xdr:nvSpPr>
      <xdr:spPr bwMode="auto">
        <a:xfrm>
          <a:off x="13325475" y="10163175"/>
          <a:ext cx="76200" cy="210185"/>
        </a:xfrm>
        <a:prstGeom prst="rect">
          <a:avLst/>
        </a:prstGeom>
        <a:noFill/>
        <a:ln w="9525">
          <a:noFill/>
          <a:miter lim="800000"/>
          <a:headEnd/>
          <a:tailEnd/>
        </a:ln>
      </xdr:spPr>
    </xdr:sp>
    <xdr:clientData/>
  </xdr:oneCellAnchor>
  <xdr:oneCellAnchor>
    <xdr:from>
      <xdr:col>11</xdr:col>
      <xdr:colOff>190500</xdr:colOff>
      <xdr:row>7</xdr:row>
      <xdr:rowOff>0</xdr:rowOff>
    </xdr:from>
    <xdr:ext cx="76200" cy="210185"/>
    <xdr:sp macro="" textlink="">
      <xdr:nvSpPr>
        <xdr:cNvPr id="736" name="Text Box 16">
          <a:extLst>
            <a:ext uri="{FF2B5EF4-FFF2-40B4-BE49-F238E27FC236}">
              <a16:creationId xmlns:a16="http://schemas.microsoft.com/office/drawing/2014/main" id="{7D3C6B07-2A0F-4CA4-AAA6-129E56185D88}"/>
            </a:ext>
          </a:extLst>
        </xdr:cNvPr>
        <xdr:cNvSpPr txBox="1">
          <a:spLocks noChangeArrowheads="1"/>
        </xdr:cNvSpPr>
      </xdr:nvSpPr>
      <xdr:spPr bwMode="auto">
        <a:xfrm>
          <a:off x="13325475" y="1016317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37" name="Text Box 16">
          <a:extLst>
            <a:ext uri="{FF2B5EF4-FFF2-40B4-BE49-F238E27FC236}">
              <a16:creationId xmlns:a16="http://schemas.microsoft.com/office/drawing/2014/main" id="{81407279-CD55-4938-A126-63DA8DF81198}"/>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38" name="Text Box 2">
          <a:extLst>
            <a:ext uri="{FF2B5EF4-FFF2-40B4-BE49-F238E27FC236}">
              <a16:creationId xmlns:a16="http://schemas.microsoft.com/office/drawing/2014/main" id="{58F75FF6-7FCB-4A41-988D-17AE31AD7322}"/>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39" name="Text Box 16">
          <a:extLst>
            <a:ext uri="{FF2B5EF4-FFF2-40B4-BE49-F238E27FC236}">
              <a16:creationId xmlns:a16="http://schemas.microsoft.com/office/drawing/2014/main" id="{7EB1FA60-DD7F-445F-808A-E952EBE67185}"/>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0" name="Text Box 16">
          <a:extLst>
            <a:ext uri="{FF2B5EF4-FFF2-40B4-BE49-F238E27FC236}">
              <a16:creationId xmlns:a16="http://schemas.microsoft.com/office/drawing/2014/main" id="{96B64338-D441-4906-94F8-CF1FC6A12138}"/>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1" name="Text Box 2">
          <a:extLst>
            <a:ext uri="{FF2B5EF4-FFF2-40B4-BE49-F238E27FC236}">
              <a16:creationId xmlns:a16="http://schemas.microsoft.com/office/drawing/2014/main" id="{D8DC375E-3BC4-4EFA-B375-AFD5E214ACB8}"/>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2" name="Text Box 16">
          <a:extLst>
            <a:ext uri="{FF2B5EF4-FFF2-40B4-BE49-F238E27FC236}">
              <a16:creationId xmlns:a16="http://schemas.microsoft.com/office/drawing/2014/main" id="{1248ECA9-6A79-4503-9D38-543C05B73BA6}"/>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3" name="Text Box 16">
          <a:extLst>
            <a:ext uri="{FF2B5EF4-FFF2-40B4-BE49-F238E27FC236}">
              <a16:creationId xmlns:a16="http://schemas.microsoft.com/office/drawing/2014/main" id="{C114FC59-984A-454E-B126-0C803C12EF60}"/>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4" name="Text Box 2">
          <a:extLst>
            <a:ext uri="{FF2B5EF4-FFF2-40B4-BE49-F238E27FC236}">
              <a16:creationId xmlns:a16="http://schemas.microsoft.com/office/drawing/2014/main" id="{7F169BAF-E2FD-472A-BE6A-29EED491902B}"/>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5" name="Text Box 16">
          <a:extLst>
            <a:ext uri="{FF2B5EF4-FFF2-40B4-BE49-F238E27FC236}">
              <a16:creationId xmlns:a16="http://schemas.microsoft.com/office/drawing/2014/main" id="{801B0382-0718-4A67-88EB-59B82C37DF88}"/>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6" name="Text Box 16">
          <a:extLst>
            <a:ext uri="{FF2B5EF4-FFF2-40B4-BE49-F238E27FC236}">
              <a16:creationId xmlns:a16="http://schemas.microsoft.com/office/drawing/2014/main" id="{26F2FC67-8263-4397-AE95-861BAEDC2233}"/>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7" name="Text Box 2">
          <a:extLst>
            <a:ext uri="{FF2B5EF4-FFF2-40B4-BE49-F238E27FC236}">
              <a16:creationId xmlns:a16="http://schemas.microsoft.com/office/drawing/2014/main" id="{FB67381C-64FD-4917-869B-D3058C96DF07}"/>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8" name="Text Box 16">
          <a:extLst>
            <a:ext uri="{FF2B5EF4-FFF2-40B4-BE49-F238E27FC236}">
              <a16:creationId xmlns:a16="http://schemas.microsoft.com/office/drawing/2014/main" id="{415F6925-A000-4666-92A3-B8FC615D008C}"/>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49" name="Text Box 16">
          <a:extLst>
            <a:ext uri="{FF2B5EF4-FFF2-40B4-BE49-F238E27FC236}">
              <a16:creationId xmlns:a16="http://schemas.microsoft.com/office/drawing/2014/main" id="{895896A3-58A7-4B2A-BFE7-230DCE428ADF}"/>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0" name="Text Box 2">
          <a:extLst>
            <a:ext uri="{FF2B5EF4-FFF2-40B4-BE49-F238E27FC236}">
              <a16:creationId xmlns:a16="http://schemas.microsoft.com/office/drawing/2014/main" id="{E5C61BC8-61D0-4CD2-8F12-A189AAD78644}"/>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1" name="Text Box 16">
          <a:extLst>
            <a:ext uri="{FF2B5EF4-FFF2-40B4-BE49-F238E27FC236}">
              <a16:creationId xmlns:a16="http://schemas.microsoft.com/office/drawing/2014/main" id="{6A5C5FFD-DF96-4498-A459-70A49BFB6FBD}"/>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2" name="Text Box 16">
          <a:extLst>
            <a:ext uri="{FF2B5EF4-FFF2-40B4-BE49-F238E27FC236}">
              <a16:creationId xmlns:a16="http://schemas.microsoft.com/office/drawing/2014/main" id="{9B2CCB32-8D39-4DA1-953A-D64B27FD315E}"/>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3" name="Text Box 2">
          <a:extLst>
            <a:ext uri="{FF2B5EF4-FFF2-40B4-BE49-F238E27FC236}">
              <a16:creationId xmlns:a16="http://schemas.microsoft.com/office/drawing/2014/main" id="{CD766C3B-0FC8-479A-A4A2-131723D4100D}"/>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4" name="Text Box 16">
          <a:extLst>
            <a:ext uri="{FF2B5EF4-FFF2-40B4-BE49-F238E27FC236}">
              <a16:creationId xmlns:a16="http://schemas.microsoft.com/office/drawing/2014/main" id="{24533F99-2424-4C1C-A2EF-0DE03D083FC9}"/>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5" name="Text Box 16">
          <a:extLst>
            <a:ext uri="{FF2B5EF4-FFF2-40B4-BE49-F238E27FC236}">
              <a16:creationId xmlns:a16="http://schemas.microsoft.com/office/drawing/2014/main" id="{9BE3772B-A067-4A99-A4F2-47707785E954}"/>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6" name="Text Box 2">
          <a:extLst>
            <a:ext uri="{FF2B5EF4-FFF2-40B4-BE49-F238E27FC236}">
              <a16:creationId xmlns:a16="http://schemas.microsoft.com/office/drawing/2014/main" id="{90A44F09-DBAA-4353-9A52-649F5218E9B1}"/>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7" name="Text Box 16">
          <a:extLst>
            <a:ext uri="{FF2B5EF4-FFF2-40B4-BE49-F238E27FC236}">
              <a16:creationId xmlns:a16="http://schemas.microsoft.com/office/drawing/2014/main" id="{F040FB84-3D65-406B-BD27-A773E059F6B4}"/>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8" name="Text Box 16">
          <a:extLst>
            <a:ext uri="{FF2B5EF4-FFF2-40B4-BE49-F238E27FC236}">
              <a16:creationId xmlns:a16="http://schemas.microsoft.com/office/drawing/2014/main" id="{AE9FB28E-4E50-4765-AEE2-523DBBAD4C4E}"/>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59" name="Text Box 2">
          <a:extLst>
            <a:ext uri="{FF2B5EF4-FFF2-40B4-BE49-F238E27FC236}">
              <a16:creationId xmlns:a16="http://schemas.microsoft.com/office/drawing/2014/main" id="{9BCB1E49-3833-4836-8605-961341D4FC2B}"/>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0" name="Text Box 16">
          <a:extLst>
            <a:ext uri="{FF2B5EF4-FFF2-40B4-BE49-F238E27FC236}">
              <a16:creationId xmlns:a16="http://schemas.microsoft.com/office/drawing/2014/main" id="{69CC6611-FA9F-4A7B-BA79-FA08F9D8E402}"/>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1" name="Text Box 16">
          <a:extLst>
            <a:ext uri="{FF2B5EF4-FFF2-40B4-BE49-F238E27FC236}">
              <a16:creationId xmlns:a16="http://schemas.microsoft.com/office/drawing/2014/main" id="{CC0F7ABF-CE16-4A2F-8ABC-2CF1CC9CDE83}"/>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2" name="Text Box 2">
          <a:extLst>
            <a:ext uri="{FF2B5EF4-FFF2-40B4-BE49-F238E27FC236}">
              <a16:creationId xmlns:a16="http://schemas.microsoft.com/office/drawing/2014/main" id="{373928FF-DAFE-43BB-80AA-BA00EC6E5E80}"/>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3" name="Text Box 16">
          <a:extLst>
            <a:ext uri="{FF2B5EF4-FFF2-40B4-BE49-F238E27FC236}">
              <a16:creationId xmlns:a16="http://schemas.microsoft.com/office/drawing/2014/main" id="{9965E2FF-4C39-4E34-B697-873800A26FAE}"/>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4" name="Text Box 16">
          <a:extLst>
            <a:ext uri="{FF2B5EF4-FFF2-40B4-BE49-F238E27FC236}">
              <a16:creationId xmlns:a16="http://schemas.microsoft.com/office/drawing/2014/main" id="{FFC445D0-8640-44A0-B077-BDC8E187A836}"/>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5" name="Text Box 2">
          <a:extLst>
            <a:ext uri="{FF2B5EF4-FFF2-40B4-BE49-F238E27FC236}">
              <a16:creationId xmlns:a16="http://schemas.microsoft.com/office/drawing/2014/main" id="{50D69E59-5F96-407F-8C07-A887F1EC44BE}"/>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6" name="Text Box 16">
          <a:extLst>
            <a:ext uri="{FF2B5EF4-FFF2-40B4-BE49-F238E27FC236}">
              <a16:creationId xmlns:a16="http://schemas.microsoft.com/office/drawing/2014/main" id="{60BB2E16-7265-434A-97D4-13E1F3913966}"/>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7" name="Text Box 16">
          <a:extLst>
            <a:ext uri="{FF2B5EF4-FFF2-40B4-BE49-F238E27FC236}">
              <a16:creationId xmlns:a16="http://schemas.microsoft.com/office/drawing/2014/main" id="{821127A0-C2D1-4991-9A24-35001DE25D24}"/>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8" name="Text Box 2">
          <a:extLst>
            <a:ext uri="{FF2B5EF4-FFF2-40B4-BE49-F238E27FC236}">
              <a16:creationId xmlns:a16="http://schemas.microsoft.com/office/drawing/2014/main" id="{589250B2-B31E-4936-B588-9EBD1FD1DD42}"/>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69" name="Text Box 16">
          <a:extLst>
            <a:ext uri="{FF2B5EF4-FFF2-40B4-BE49-F238E27FC236}">
              <a16:creationId xmlns:a16="http://schemas.microsoft.com/office/drawing/2014/main" id="{5C7C7F8A-2BEE-42E9-8138-64D1CAF87D80}"/>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0" name="Text Box 16">
          <a:extLst>
            <a:ext uri="{FF2B5EF4-FFF2-40B4-BE49-F238E27FC236}">
              <a16:creationId xmlns:a16="http://schemas.microsoft.com/office/drawing/2014/main" id="{42F45312-1926-44D3-9152-3C0BB5E2546C}"/>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1" name="Text Box 2">
          <a:extLst>
            <a:ext uri="{FF2B5EF4-FFF2-40B4-BE49-F238E27FC236}">
              <a16:creationId xmlns:a16="http://schemas.microsoft.com/office/drawing/2014/main" id="{6232195F-C325-4D15-94E8-BBBBEE3A094A}"/>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2" name="Text Box 16">
          <a:extLst>
            <a:ext uri="{FF2B5EF4-FFF2-40B4-BE49-F238E27FC236}">
              <a16:creationId xmlns:a16="http://schemas.microsoft.com/office/drawing/2014/main" id="{39322BDF-E294-419D-81C3-8DC8906697C4}"/>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3" name="Text Box 16">
          <a:extLst>
            <a:ext uri="{FF2B5EF4-FFF2-40B4-BE49-F238E27FC236}">
              <a16:creationId xmlns:a16="http://schemas.microsoft.com/office/drawing/2014/main" id="{BE854EC7-7859-4884-8C9D-5F63527F946D}"/>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4" name="Text Box 2">
          <a:extLst>
            <a:ext uri="{FF2B5EF4-FFF2-40B4-BE49-F238E27FC236}">
              <a16:creationId xmlns:a16="http://schemas.microsoft.com/office/drawing/2014/main" id="{0DD693F7-3839-4820-A588-82B31EE23EEB}"/>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5" name="Text Box 16">
          <a:extLst>
            <a:ext uri="{FF2B5EF4-FFF2-40B4-BE49-F238E27FC236}">
              <a16:creationId xmlns:a16="http://schemas.microsoft.com/office/drawing/2014/main" id="{2098C071-96DB-4472-A1E9-CC7693B2F4BB}"/>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6" name="Text Box 16">
          <a:extLst>
            <a:ext uri="{FF2B5EF4-FFF2-40B4-BE49-F238E27FC236}">
              <a16:creationId xmlns:a16="http://schemas.microsoft.com/office/drawing/2014/main" id="{34EB026E-48F5-44AF-AFAD-439511408AD9}"/>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7" name="Text Box 2">
          <a:extLst>
            <a:ext uri="{FF2B5EF4-FFF2-40B4-BE49-F238E27FC236}">
              <a16:creationId xmlns:a16="http://schemas.microsoft.com/office/drawing/2014/main" id="{94E24F70-0AB2-4826-AD38-D168D56E7D50}"/>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8" name="Text Box 16">
          <a:extLst>
            <a:ext uri="{FF2B5EF4-FFF2-40B4-BE49-F238E27FC236}">
              <a16:creationId xmlns:a16="http://schemas.microsoft.com/office/drawing/2014/main" id="{9F681CB3-C1A3-4033-9C22-08A76167F112}"/>
            </a:ext>
          </a:extLst>
        </xdr:cNvPr>
        <xdr:cNvSpPr txBox="1">
          <a:spLocks noChangeArrowheads="1"/>
        </xdr:cNvSpPr>
      </xdr:nvSpPr>
      <xdr:spPr bwMode="auto">
        <a:xfrm>
          <a:off x="13325475" y="1959292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79" name="Text Box 16">
          <a:extLst>
            <a:ext uri="{FF2B5EF4-FFF2-40B4-BE49-F238E27FC236}">
              <a16:creationId xmlns:a16="http://schemas.microsoft.com/office/drawing/2014/main" id="{E130B1DA-B259-424D-BA8B-7FC0EC4D410A}"/>
            </a:ext>
          </a:extLst>
        </xdr:cNvPr>
        <xdr:cNvSpPr txBox="1">
          <a:spLocks noChangeArrowheads="1"/>
        </xdr:cNvSpPr>
      </xdr:nvSpPr>
      <xdr:spPr bwMode="auto">
        <a:xfrm>
          <a:off x="13325475" y="1976437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80" name="Text Box 2">
          <a:extLst>
            <a:ext uri="{FF2B5EF4-FFF2-40B4-BE49-F238E27FC236}">
              <a16:creationId xmlns:a16="http://schemas.microsoft.com/office/drawing/2014/main" id="{AEF105CE-912E-4E32-A7E7-C1377634B3CD}"/>
            </a:ext>
          </a:extLst>
        </xdr:cNvPr>
        <xdr:cNvSpPr txBox="1">
          <a:spLocks noChangeArrowheads="1"/>
        </xdr:cNvSpPr>
      </xdr:nvSpPr>
      <xdr:spPr bwMode="auto">
        <a:xfrm>
          <a:off x="13325475" y="1976437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81" name="Text Box 16">
          <a:extLst>
            <a:ext uri="{FF2B5EF4-FFF2-40B4-BE49-F238E27FC236}">
              <a16:creationId xmlns:a16="http://schemas.microsoft.com/office/drawing/2014/main" id="{CC9D32E9-D57F-452A-B4EF-46EB0B249551}"/>
            </a:ext>
          </a:extLst>
        </xdr:cNvPr>
        <xdr:cNvSpPr txBox="1">
          <a:spLocks noChangeArrowheads="1"/>
        </xdr:cNvSpPr>
      </xdr:nvSpPr>
      <xdr:spPr bwMode="auto">
        <a:xfrm>
          <a:off x="13325475" y="1976437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82" name="Text Box 16">
          <a:extLst>
            <a:ext uri="{FF2B5EF4-FFF2-40B4-BE49-F238E27FC236}">
              <a16:creationId xmlns:a16="http://schemas.microsoft.com/office/drawing/2014/main" id="{0B6B2FD5-75E5-4D26-BCD1-235CFB6B197B}"/>
            </a:ext>
          </a:extLst>
        </xdr:cNvPr>
        <xdr:cNvSpPr txBox="1">
          <a:spLocks noChangeArrowheads="1"/>
        </xdr:cNvSpPr>
      </xdr:nvSpPr>
      <xdr:spPr bwMode="auto">
        <a:xfrm>
          <a:off x="13325475" y="1976437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83" name="Text Box 2">
          <a:extLst>
            <a:ext uri="{FF2B5EF4-FFF2-40B4-BE49-F238E27FC236}">
              <a16:creationId xmlns:a16="http://schemas.microsoft.com/office/drawing/2014/main" id="{1FBB0BD6-FC42-4673-8834-33189DD4B23B}"/>
            </a:ext>
          </a:extLst>
        </xdr:cNvPr>
        <xdr:cNvSpPr txBox="1">
          <a:spLocks noChangeArrowheads="1"/>
        </xdr:cNvSpPr>
      </xdr:nvSpPr>
      <xdr:spPr bwMode="auto">
        <a:xfrm>
          <a:off x="13325475" y="19764375"/>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210185"/>
    <xdr:sp macro="" textlink="">
      <xdr:nvSpPr>
        <xdr:cNvPr id="784" name="Text Box 16">
          <a:extLst>
            <a:ext uri="{FF2B5EF4-FFF2-40B4-BE49-F238E27FC236}">
              <a16:creationId xmlns:a16="http://schemas.microsoft.com/office/drawing/2014/main" id="{93BB5C0D-57FF-4DA9-8F73-E59408B8DA7E}"/>
            </a:ext>
          </a:extLst>
        </xdr:cNvPr>
        <xdr:cNvSpPr txBox="1">
          <a:spLocks noChangeArrowheads="1"/>
        </xdr:cNvSpPr>
      </xdr:nvSpPr>
      <xdr:spPr bwMode="auto">
        <a:xfrm>
          <a:off x="13325475" y="19764375"/>
          <a:ext cx="76200" cy="210185"/>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85" name="Text Box 2">
          <a:extLst>
            <a:ext uri="{FF2B5EF4-FFF2-40B4-BE49-F238E27FC236}">
              <a16:creationId xmlns:a16="http://schemas.microsoft.com/office/drawing/2014/main" id="{9E3989E7-5766-48FD-B519-939D181DC1D2}"/>
            </a:ext>
          </a:extLst>
        </xdr:cNvPr>
        <xdr:cNvSpPr txBox="1">
          <a:spLocks noChangeArrowheads="1"/>
        </xdr:cNvSpPr>
      </xdr:nvSpPr>
      <xdr:spPr bwMode="auto">
        <a:xfrm>
          <a:off x="12668250" y="25471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86" name="Text Box 2">
          <a:extLst>
            <a:ext uri="{FF2B5EF4-FFF2-40B4-BE49-F238E27FC236}">
              <a16:creationId xmlns:a16="http://schemas.microsoft.com/office/drawing/2014/main" id="{9237C9C9-FFF5-407A-881D-C475682A0753}"/>
            </a:ext>
          </a:extLst>
        </xdr:cNvPr>
        <xdr:cNvSpPr txBox="1">
          <a:spLocks noChangeArrowheads="1"/>
        </xdr:cNvSpPr>
      </xdr:nvSpPr>
      <xdr:spPr bwMode="auto">
        <a:xfrm>
          <a:off x="12668250" y="25471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87" name="Text Box 2">
          <a:extLst>
            <a:ext uri="{FF2B5EF4-FFF2-40B4-BE49-F238E27FC236}">
              <a16:creationId xmlns:a16="http://schemas.microsoft.com/office/drawing/2014/main" id="{EC8FF758-7977-469E-A951-8DB1B67F6F3F}"/>
            </a:ext>
          </a:extLst>
        </xdr:cNvPr>
        <xdr:cNvSpPr txBox="1">
          <a:spLocks noChangeArrowheads="1"/>
        </xdr:cNvSpPr>
      </xdr:nvSpPr>
      <xdr:spPr bwMode="auto">
        <a:xfrm>
          <a:off x="12668250" y="25471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88" name="Text Box 2">
          <a:extLst>
            <a:ext uri="{FF2B5EF4-FFF2-40B4-BE49-F238E27FC236}">
              <a16:creationId xmlns:a16="http://schemas.microsoft.com/office/drawing/2014/main" id="{9A5DCFA9-E3F8-4183-A47A-C41F884FF3C2}"/>
            </a:ext>
          </a:extLst>
        </xdr:cNvPr>
        <xdr:cNvSpPr txBox="1">
          <a:spLocks noChangeArrowheads="1"/>
        </xdr:cNvSpPr>
      </xdr:nvSpPr>
      <xdr:spPr bwMode="auto">
        <a:xfrm>
          <a:off x="12668250" y="256425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89" name="Text Box 2">
          <a:extLst>
            <a:ext uri="{FF2B5EF4-FFF2-40B4-BE49-F238E27FC236}">
              <a16:creationId xmlns:a16="http://schemas.microsoft.com/office/drawing/2014/main" id="{81A699A7-3FA0-40C3-B879-887A4FA5F490}"/>
            </a:ext>
          </a:extLst>
        </xdr:cNvPr>
        <xdr:cNvSpPr txBox="1">
          <a:spLocks noChangeArrowheads="1"/>
        </xdr:cNvSpPr>
      </xdr:nvSpPr>
      <xdr:spPr bwMode="auto">
        <a:xfrm>
          <a:off x="12668250" y="256425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90" name="Text Box 2">
          <a:extLst>
            <a:ext uri="{FF2B5EF4-FFF2-40B4-BE49-F238E27FC236}">
              <a16:creationId xmlns:a16="http://schemas.microsoft.com/office/drawing/2014/main" id="{A4BBA278-54DB-481C-BC9D-52E8573E3AFD}"/>
            </a:ext>
          </a:extLst>
        </xdr:cNvPr>
        <xdr:cNvSpPr txBox="1">
          <a:spLocks noChangeArrowheads="1"/>
        </xdr:cNvSpPr>
      </xdr:nvSpPr>
      <xdr:spPr bwMode="auto">
        <a:xfrm>
          <a:off x="12668250" y="25471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91" name="Text Box 2">
          <a:extLst>
            <a:ext uri="{FF2B5EF4-FFF2-40B4-BE49-F238E27FC236}">
              <a16:creationId xmlns:a16="http://schemas.microsoft.com/office/drawing/2014/main" id="{D34B59BC-B4BC-4D8A-B4AF-D4C79B87C56D}"/>
            </a:ext>
          </a:extLst>
        </xdr:cNvPr>
        <xdr:cNvSpPr txBox="1">
          <a:spLocks noChangeArrowheads="1"/>
        </xdr:cNvSpPr>
      </xdr:nvSpPr>
      <xdr:spPr bwMode="auto">
        <a:xfrm>
          <a:off x="12668250" y="25471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92" name="Text Box 2">
          <a:extLst>
            <a:ext uri="{FF2B5EF4-FFF2-40B4-BE49-F238E27FC236}">
              <a16:creationId xmlns:a16="http://schemas.microsoft.com/office/drawing/2014/main" id="{276FF22C-A766-43B0-B4C4-8DB3F36B67D0}"/>
            </a:ext>
          </a:extLst>
        </xdr:cNvPr>
        <xdr:cNvSpPr txBox="1">
          <a:spLocks noChangeArrowheads="1"/>
        </xdr:cNvSpPr>
      </xdr:nvSpPr>
      <xdr:spPr bwMode="auto">
        <a:xfrm>
          <a:off x="12668250" y="2547112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93" name="Text Box 2">
          <a:extLst>
            <a:ext uri="{FF2B5EF4-FFF2-40B4-BE49-F238E27FC236}">
              <a16:creationId xmlns:a16="http://schemas.microsoft.com/office/drawing/2014/main" id="{D53D1D8D-12A7-468C-BBFE-6F9D06706330}"/>
            </a:ext>
          </a:extLst>
        </xdr:cNvPr>
        <xdr:cNvSpPr txBox="1">
          <a:spLocks noChangeArrowheads="1"/>
        </xdr:cNvSpPr>
      </xdr:nvSpPr>
      <xdr:spPr bwMode="auto">
        <a:xfrm>
          <a:off x="12668250" y="25642570"/>
          <a:ext cx="76200" cy="205740"/>
        </a:xfrm>
        <a:prstGeom prst="rect">
          <a:avLst/>
        </a:prstGeom>
        <a:noFill/>
        <a:ln w="9525">
          <a:noFill/>
          <a:miter lim="800000"/>
          <a:headEnd/>
          <a:tailEnd/>
        </a:ln>
      </xdr:spPr>
    </xdr:sp>
    <xdr:clientData/>
  </xdr:oneCellAnchor>
  <xdr:oneCellAnchor>
    <xdr:from>
      <xdr:col>10</xdr:col>
      <xdr:colOff>485775</xdr:colOff>
      <xdr:row>165</xdr:row>
      <xdr:rowOff>0</xdr:rowOff>
    </xdr:from>
    <xdr:ext cx="76200" cy="205740"/>
    <xdr:sp macro="" textlink="">
      <xdr:nvSpPr>
        <xdr:cNvPr id="794" name="Text Box 2">
          <a:extLst>
            <a:ext uri="{FF2B5EF4-FFF2-40B4-BE49-F238E27FC236}">
              <a16:creationId xmlns:a16="http://schemas.microsoft.com/office/drawing/2014/main" id="{81431A14-B385-4F72-B9CA-7197234924D7}"/>
            </a:ext>
          </a:extLst>
        </xdr:cNvPr>
        <xdr:cNvSpPr txBox="1">
          <a:spLocks noChangeArrowheads="1"/>
        </xdr:cNvSpPr>
      </xdr:nvSpPr>
      <xdr:spPr bwMode="auto">
        <a:xfrm>
          <a:off x="12668250" y="25642570"/>
          <a:ext cx="76200" cy="205740"/>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96" name="Text Box 16">
          <a:extLst>
            <a:ext uri="{FF2B5EF4-FFF2-40B4-BE49-F238E27FC236}">
              <a16:creationId xmlns:a16="http://schemas.microsoft.com/office/drawing/2014/main" id="{03275E41-8A9C-423A-B267-01B3A4E2D2B4}"/>
            </a:ext>
          </a:extLst>
        </xdr:cNvPr>
        <xdr:cNvSpPr txBox="1">
          <a:spLocks noChangeArrowheads="1"/>
        </xdr:cNvSpPr>
      </xdr:nvSpPr>
      <xdr:spPr bwMode="auto">
        <a:xfrm>
          <a:off x="13325475" y="16506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97" name="Text Box 2">
          <a:extLst>
            <a:ext uri="{FF2B5EF4-FFF2-40B4-BE49-F238E27FC236}">
              <a16:creationId xmlns:a16="http://schemas.microsoft.com/office/drawing/2014/main" id="{7D6FC304-FDE2-4518-9B34-6C19ECB3A32C}"/>
            </a:ext>
          </a:extLst>
        </xdr:cNvPr>
        <xdr:cNvSpPr txBox="1">
          <a:spLocks noChangeArrowheads="1"/>
        </xdr:cNvSpPr>
      </xdr:nvSpPr>
      <xdr:spPr bwMode="auto">
        <a:xfrm>
          <a:off x="13325475" y="16506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98" name="Text Box 16">
          <a:extLst>
            <a:ext uri="{FF2B5EF4-FFF2-40B4-BE49-F238E27FC236}">
              <a16:creationId xmlns:a16="http://schemas.microsoft.com/office/drawing/2014/main" id="{E9BA9AC3-7EFA-4DC7-9458-326971699B0F}"/>
            </a:ext>
          </a:extLst>
        </xdr:cNvPr>
        <xdr:cNvSpPr txBox="1">
          <a:spLocks noChangeArrowheads="1"/>
        </xdr:cNvSpPr>
      </xdr:nvSpPr>
      <xdr:spPr bwMode="auto">
        <a:xfrm>
          <a:off x="13325475" y="16506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799" name="Text Box 16">
          <a:extLst>
            <a:ext uri="{FF2B5EF4-FFF2-40B4-BE49-F238E27FC236}">
              <a16:creationId xmlns:a16="http://schemas.microsoft.com/office/drawing/2014/main" id="{E7DC066E-0514-4A55-A5D4-8D062AC04170}"/>
            </a:ext>
          </a:extLst>
        </xdr:cNvPr>
        <xdr:cNvSpPr txBox="1">
          <a:spLocks noChangeArrowheads="1"/>
        </xdr:cNvSpPr>
      </xdr:nvSpPr>
      <xdr:spPr bwMode="auto">
        <a:xfrm>
          <a:off x="13325475" y="16506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0" name="Text Box 2">
          <a:extLst>
            <a:ext uri="{FF2B5EF4-FFF2-40B4-BE49-F238E27FC236}">
              <a16:creationId xmlns:a16="http://schemas.microsoft.com/office/drawing/2014/main" id="{DD152CCD-79AA-48C3-B7CB-638821BAB823}"/>
            </a:ext>
          </a:extLst>
        </xdr:cNvPr>
        <xdr:cNvSpPr txBox="1">
          <a:spLocks noChangeArrowheads="1"/>
        </xdr:cNvSpPr>
      </xdr:nvSpPr>
      <xdr:spPr bwMode="auto">
        <a:xfrm>
          <a:off x="13325475" y="16506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1" name="Text Box 16">
          <a:extLst>
            <a:ext uri="{FF2B5EF4-FFF2-40B4-BE49-F238E27FC236}">
              <a16:creationId xmlns:a16="http://schemas.microsoft.com/office/drawing/2014/main" id="{645C5B11-3B57-4F73-92A0-E6460560EA8A}"/>
            </a:ext>
          </a:extLst>
        </xdr:cNvPr>
        <xdr:cNvSpPr txBox="1">
          <a:spLocks noChangeArrowheads="1"/>
        </xdr:cNvSpPr>
      </xdr:nvSpPr>
      <xdr:spPr bwMode="auto">
        <a:xfrm>
          <a:off x="13325475" y="165068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2" name="Text Box 16">
          <a:extLst>
            <a:ext uri="{FF2B5EF4-FFF2-40B4-BE49-F238E27FC236}">
              <a16:creationId xmlns:a16="http://schemas.microsoft.com/office/drawing/2014/main" id="{AECBF3B7-3250-45E7-BE2D-2F817C8ACDF8}"/>
            </a:ext>
          </a:extLst>
        </xdr:cNvPr>
        <xdr:cNvSpPr txBox="1">
          <a:spLocks noChangeArrowheads="1"/>
        </xdr:cNvSpPr>
      </xdr:nvSpPr>
      <xdr:spPr bwMode="auto">
        <a:xfrm>
          <a:off x="13325475" y="17706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3" name="Text Box 2">
          <a:extLst>
            <a:ext uri="{FF2B5EF4-FFF2-40B4-BE49-F238E27FC236}">
              <a16:creationId xmlns:a16="http://schemas.microsoft.com/office/drawing/2014/main" id="{C0F31F2C-0E6A-4332-8699-3955D14B0219}"/>
            </a:ext>
          </a:extLst>
        </xdr:cNvPr>
        <xdr:cNvSpPr txBox="1">
          <a:spLocks noChangeArrowheads="1"/>
        </xdr:cNvSpPr>
      </xdr:nvSpPr>
      <xdr:spPr bwMode="auto">
        <a:xfrm>
          <a:off x="13325475" y="17706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4" name="Text Box 16">
          <a:extLst>
            <a:ext uri="{FF2B5EF4-FFF2-40B4-BE49-F238E27FC236}">
              <a16:creationId xmlns:a16="http://schemas.microsoft.com/office/drawing/2014/main" id="{99753963-421C-42E3-B442-4CE7A1FD32E6}"/>
            </a:ext>
          </a:extLst>
        </xdr:cNvPr>
        <xdr:cNvSpPr txBox="1">
          <a:spLocks noChangeArrowheads="1"/>
        </xdr:cNvSpPr>
      </xdr:nvSpPr>
      <xdr:spPr bwMode="auto">
        <a:xfrm>
          <a:off x="13325475" y="17706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5" name="Text Box 16">
          <a:extLst>
            <a:ext uri="{FF2B5EF4-FFF2-40B4-BE49-F238E27FC236}">
              <a16:creationId xmlns:a16="http://schemas.microsoft.com/office/drawing/2014/main" id="{AB9572B3-B53A-4210-B98D-2DE721F73D41}"/>
            </a:ext>
          </a:extLst>
        </xdr:cNvPr>
        <xdr:cNvSpPr txBox="1">
          <a:spLocks noChangeArrowheads="1"/>
        </xdr:cNvSpPr>
      </xdr:nvSpPr>
      <xdr:spPr bwMode="auto">
        <a:xfrm>
          <a:off x="13325475" y="17706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6" name="Text Box 2">
          <a:extLst>
            <a:ext uri="{FF2B5EF4-FFF2-40B4-BE49-F238E27FC236}">
              <a16:creationId xmlns:a16="http://schemas.microsoft.com/office/drawing/2014/main" id="{C0BBB8F3-DDE5-4377-8C38-93B431CAB3BB}"/>
            </a:ext>
          </a:extLst>
        </xdr:cNvPr>
        <xdr:cNvSpPr txBox="1">
          <a:spLocks noChangeArrowheads="1"/>
        </xdr:cNvSpPr>
      </xdr:nvSpPr>
      <xdr:spPr bwMode="auto">
        <a:xfrm>
          <a:off x="13325475" y="17706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7" name="Text Box 16">
          <a:extLst>
            <a:ext uri="{FF2B5EF4-FFF2-40B4-BE49-F238E27FC236}">
              <a16:creationId xmlns:a16="http://schemas.microsoft.com/office/drawing/2014/main" id="{777BC063-30F5-4174-B995-41EE40574146}"/>
            </a:ext>
          </a:extLst>
        </xdr:cNvPr>
        <xdr:cNvSpPr txBox="1">
          <a:spLocks noChangeArrowheads="1"/>
        </xdr:cNvSpPr>
      </xdr:nvSpPr>
      <xdr:spPr bwMode="auto">
        <a:xfrm>
          <a:off x="13325475" y="177069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8" name="Text Box 16">
          <a:extLst>
            <a:ext uri="{FF2B5EF4-FFF2-40B4-BE49-F238E27FC236}">
              <a16:creationId xmlns:a16="http://schemas.microsoft.com/office/drawing/2014/main" id="{A70B9003-9AD1-419D-A6E9-F7E1A647010B}"/>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09" name="Text Box 2">
          <a:extLst>
            <a:ext uri="{FF2B5EF4-FFF2-40B4-BE49-F238E27FC236}">
              <a16:creationId xmlns:a16="http://schemas.microsoft.com/office/drawing/2014/main" id="{3A0E3385-050E-44AA-BCB7-73836E192E4C}"/>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0" name="Text Box 16">
          <a:extLst>
            <a:ext uri="{FF2B5EF4-FFF2-40B4-BE49-F238E27FC236}">
              <a16:creationId xmlns:a16="http://schemas.microsoft.com/office/drawing/2014/main" id="{069E1ADD-ECB5-49F6-9FCA-171D1A88F995}"/>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1" name="Text Box 16">
          <a:extLst>
            <a:ext uri="{FF2B5EF4-FFF2-40B4-BE49-F238E27FC236}">
              <a16:creationId xmlns:a16="http://schemas.microsoft.com/office/drawing/2014/main" id="{15A117C6-1A0A-44A8-ACBD-26AB178E0458}"/>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2" name="Text Box 2">
          <a:extLst>
            <a:ext uri="{FF2B5EF4-FFF2-40B4-BE49-F238E27FC236}">
              <a16:creationId xmlns:a16="http://schemas.microsoft.com/office/drawing/2014/main" id="{F0A1F256-EE83-49D5-BC9A-A354EE8EF0A3}"/>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3" name="Text Box 16">
          <a:extLst>
            <a:ext uri="{FF2B5EF4-FFF2-40B4-BE49-F238E27FC236}">
              <a16:creationId xmlns:a16="http://schemas.microsoft.com/office/drawing/2014/main" id="{F4A7CCB4-292A-40D8-8218-BC331F0E7BC1}"/>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4" name="Text Box 16">
          <a:extLst>
            <a:ext uri="{FF2B5EF4-FFF2-40B4-BE49-F238E27FC236}">
              <a16:creationId xmlns:a16="http://schemas.microsoft.com/office/drawing/2014/main" id="{95216F53-9AD2-4C8C-92C8-48907D277952}"/>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5" name="Text Box 2">
          <a:extLst>
            <a:ext uri="{FF2B5EF4-FFF2-40B4-BE49-F238E27FC236}">
              <a16:creationId xmlns:a16="http://schemas.microsoft.com/office/drawing/2014/main" id="{2B9C6FBA-C851-4743-947F-B391B66CCC24}"/>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6" name="Text Box 16">
          <a:extLst>
            <a:ext uri="{FF2B5EF4-FFF2-40B4-BE49-F238E27FC236}">
              <a16:creationId xmlns:a16="http://schemas.microsoft.com/office/drawing/2014/main" id="{5B946941-8055-4572-B252-95C6DB9D669C}"/>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7" name="Text Box 16">
          <a:extLst>
            <a:ext uri="{FF2B5EF4-FFF2-40B4-BE49-F238E27FC236}">
              <a16:creationId xmlns:a16="http://schemas.microsoft.com/office/drawing/2014/main" id="{29DAD7C0-9F5B-4D70-9ACD-3D52EE5EFF11}"/>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8" name="Text Box 2">
          <a:extLst>
            <a:ext uri="{FF2B5EF4-FFF2-40B4-BE49-F238E27FC236}">
              <a16:creationId xmlns:a16="http://schemas.microsoft.com/office/drawing/2014/main" id="{D8D937B8-09E7-4E47-ABBF-6E41F3040103}"/>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19" name="Text Box 16">
          <a:extLst>
            <a:ext uri="{FF2B5EF4-FFF2-40B4-BE49-F238E27FC236}">
              <a16:creationId xmlns:a16="http://schemas.microsoft.com/office/drawing/2014/main" id="{A75A9C1F-74D1-464D-99D7-A8E38F18D118}"/>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0" name="Text Box 16">
          <a:extLst>
            <a:ext uri="{FF2B5EF4-FFF2-40B4-BE49-F238E27FC236}">
              <a16:creationId xmlns:a16="http://schemas.microsoft.com/office/drawing/2014/main" id="{18F57E86-2859-4DEA-8FF4-F9F7133458F7}"/>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1" name="Text Box 2">
          <a:extLst>
            <a:ext uri="{FF2B5EF4-FFF2-40B4-BE49-F238E27FC236}">
              <a16:creationId xmlns:a16="http://schemas.microsoft.com/office/drawing/2014/main" id="{BE3F4EB8-192C-44AF-867F-A62A4FAE25B5}"/>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2" name="Text Box 16">
          <a:extLst>
            <a:ext uri="{FF2B5EF4-FFF2-40B4-BE49-F238E27FC236}">
              <a16:creationId xmlns:a16="http://schemas.microsoft.com/office/drawing/2014/main" id="{A49BC6CE-6B2E-440D-9BBD-4840387AE7BF}"/>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3" name="Text Box 16">
          <a:extLst>
            <a:ext uri="{FF2B5EF4-FFF2-40B4-BE49-F238E27FC236}">
              <a16:creationId xmlns:a16="http://schemas.microsoft.com/office/drawing/2014/main" id="{5A843CB0-2B94-4403-96EE-7B6627FED3BE}"/>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4" name="Text Box 2">
          <a:extLst>
            <a:ext uri="{FF2B5EF4-FFF2-40B4-BE49-F238E27FC236}">
              <a16:creationId xmlns:a16="http://schemas.microsoft.com/office/drawing/2014/main" id="{266F348E-64B3-413A-8D8F-19D0BD0A2FCE}"/>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5" name="Text Box 16">
          <a:extLst>
            <a:ext uri="{FF2B5EF4-FFF2-40B4-BE49-F238E27FC236}">
              <a16:creationId xmlns:a16="http://schemas.microsoft.com/office/drawing/2014/main" id="{9CDE9BED-D52F-4D53-B206-A7E6CB670527}"/>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6" name="Text Box 16">
          <a:extLst>
            <a:ext uri="{FF2B5EF4-FFF2-40B4-BE49-F238E27FC236}">
              <a16:creationId xmlns:a16="http://schemas.microsoft.com/office/drawing/2014/main" id="{08E23ADB-9441-4BC3-8411-FF579A416AF4}"/>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7" name="Text Box 2">
          <a:extLst>
            <a:ext uri="{FF2B5EF4-FFF2-40B4-BE49-F238E27FC236}">
              <a16:creationId xmlns:a16="http://schemas.microsoft.com/office/drawing/2014/main" id="{6143BD95-F89A-462D-AF89-B19B8F214104}"/>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8" name="Text Box 16">
          <a:extLst>
            <a:ext uri="{FF2B5EF4-FFF2-40B4-BE49-F238E27FC236}">
              <a16:creationId xmlns:a16="http://schemas.microsoft.com/office/drawing/2014/main" id="{3EA40934-EDDE-4694-B211-4DE1F3FA5925}"/>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29" name="Text Box 16">
          <a:extLst>
            <a:ext uri="{FF2B5EF4-FFF2-40B4-BE49-F238E27FC236}">
              <a16:creationId xmlns:a16="http://schemas.microsoft.com/office/drawing/2014/main" id="{4C73D816-47B8-496D-A956-39689C357FF0}"/>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0" name="Text Box 2">
          <a:extLst>
            <a:ext uri="{FF2B5EF4-FFF2-40B4-BE49-F238E27FC236}">
              <a16:creationId xmlns:a16="http://schemas.microsoft.com/office/drawing/2014/main" id="{151EF8FF-5997-4F9D-9966-4589C2F72385}"/>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1" name="Text Box 16">
          <a:extLst>
            <a:ext uri="{FF2B5EF4-FFF2-40B4-BE49-F238E27FC236}">
              <a16:creationId xmlns:a16="http://schemas.microsoft.com/office/drawing/2014/main" id="{DB715954-0CAE-4FEE-99D6-A1AAC8B6CE34}"/>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2" name="Text Box 16">
          <a:extLst>
            <a:ext uri="{FF2B5EF4-FFF2-40B4-BE49-F238E27FC236}">
              <a16:creationId xmlns:a16="http://schemas.microsoft.com/office/drawing/2014/main" id="{B60208BD-C2E6-4685-83EC-D0101E04171D}"/>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3" name="Text Box 2">
          <a:extLst>
            <a:ext uri="{FF2B5EF4-FFF2-40B4-BE49-F238E27FC236}">
              <a16:creationId xmlns:a16="http://schemas.microsoft.com/office/drawing/2014/main" id="{1997A63A-BE1F-4F86-B749-4F962D24E7FD}"/>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4" name="Text Box 16">
          <a:extLst>
            <a:ext uri="{FF2B5EF4-FFF2-40B4-BE49-F238E27FC236}">
              <a16:creationId xmlns:a16="http://schemas.microsoft.com/office/drawing/2014/main" id="{07BB8697-EDE7-4061-815D-8C61C1CBEFE2}"/>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5" name="Text Box 16">
          <a:extLst>
            <a:ext uri="{FF2B5EF4-FFF2-40B4-BE49-F238E27FC236}">
              <a16:creationId xmlns:a16="http://schemas.microsoft.com/office/drawing/2014/main" id="{C59B789D-00D1-4605-BF26-9152A97924C8}"/>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6" name="Text Box 2">
          <a:extLst>
            <a:ext uri="{FF2B5EF4-FFF2-40B4-BE49-F238E27FC236}">
              <a16:creationId xmlns:a16="http://schemas.microsoft.com/office/drawing/2014/main" id="{2C8EF842-45EE-4745-8E45-E20D873521F4}"/>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7" name="Text Box 16">
          <a:extLst>
            <a:ext uri="{FF2B5EF4-FFF2-40B4-BE49-F238E27FC236}">
              <a16:creationId xmlns:a16="http://schemas.microsoft.com/office/drawing/2014/main" id="{C9E95493-81E5-4477-B147-A41A3CBCE210}"/>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8" name="Text Box 16">
          <a:extLst>
            <a:ext uri="{FF2B5EF4-FFF2-40B4-BE49-F238E27FC236}">
              <a16:creationId xmlns:a16="http://schemas.microsoft.com/office/drawing/2014/main" id="{3F609D68-EC52-4B6C-B740-CA72FC4D428B}"/>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39" name="Text Box 2">
          <a:extLst>
            <a:ext uri="{FF2B5EF4-FFF2-40B4-BE49-F238E27FC236}">
              <a16:creationId xmlns:a16="http://schemas.microsoft.com/office/drawing/2014/main" id="{280CC75F-9304-4B88-B36E-B83C933DB57E}"/>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0" name="Text Box 16">
          <a:extLst>
            <a:ext uri="{FF2B5EF4-FFF2-40B4-BE49-F238E27FC236}">
              <a16:creationId xmlns:a16="http://schemas.microsoft.com/office/drawing/2014/main" id="{0098D6AC-A46D-4239-A5C3-E5293F871783}"/>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1" name="Text Box 16">
          <a:extLst>
            <a:ext uri="{FF2B5EF4-FFF2-40B4-BE49-F238E27FC236}">
              <a16:creationId xmlns:a16="http://schemas.microsoft.com/office/drawing/2014/main" id="{4683925E-D6B5-43CA-B2A5-2B35AA1072F5}"/>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2" name="Text Box 2">
          <a:extLst>
            <a:ext uri="{FF2B5EF4-FFF2-40B4-BE49-F238E27FC236}">
              <a16:creationId xmlns:a16="http://schemas.microsoft.com/office/drawing/2014/main" id="{D01A1D51-DAA0-48C0-84B3-BF36395BAD1C}"/>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3" name="Text Box 16">
          <a:extLst>
            <a:ext uri="{FF2B5EF4-FFF2-40B4-BE49-F238E27FC236}">
              <a16:creationId xmlns:a16="http://schemas.microsoft.com/office/drawing/2014/main" id="{40F3AE09-279A-44E5-83C8-DBDCD06754CF}"/>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4" name="Text Box 16">
          <a:extLst>
            <a:ext uri="{FF2B5EF4-FFF2-40B4-BE49-F238E27FC236}">
              <a16:creationId xmlns:a16="http://schemas.microsoft.com/office/drawing/2014/main" id="{EAE33B81-E972-4919-A749-AE3B04F80BC8}"/>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5" name="Text Box 2">
          <a:extLst>
            <a:ext uri="{FF2B5EF4-FFF2-40B4-BE49-F238E27FC236}">
              <a16:creationId xmlns:a16="http://schemas.microsoft.com/office/drawing/2014/main" id="{EBA1D21A-E7DD-40A6-9F39-6DBA0A8D8537}"/>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6" name="Text Box 16">
          <a:extLst>
            <a:ext uri="{FF2B5EF4-FFF2-40B4-BE49-F238E27FC236}">
              <a16:creationId xmlns:a16="http://schemas.microsoft.com/office/drawing/2014/main" id="{B04C2BB8-9E72-4A05-BB83-E7F31C88AF34}"/>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7" name="Text Box 16">
          <a:extLst>
            <a:ext uri="{FF2B5EF4-FFF2-40B4-BE49-F238E27FC236}">
              <a16:creationId xmlns:a16="http://schemas.microsoft.com/office/drawing/2014/main" id="{A38136F3-C43E-4012-BC26-6F269A34C712}"/>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8" name="Text Box 2">
          <a:extLst>
            <a:ext uri="{FF2B5EF4-FFF2-40B4-BE49-F238E27FC236}">
              <a16:creationId xmlns:a16="http://schemas.microsoft.com/office/drawing/2014/main" id="{879663F2-C8FE-49C6-BAF2-65C3A37C6650}"/>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49" name="Text Box 16">
          <a:extLst>
            <a:ext uri="{FF2B5EF4-FFF2-40B4-BE49-F238E27FC236}">
              <a16:creationId xmlns:a16="http://schemas.microsoft.com/office/drawing/2014/main" id="{32888C56-A422-4898-A09B-E4AC63022151}"/>
            </a:ext>
          </a:extLst>
        </xdr:cNvPr>
        <xdr:cNvSpPr txBox="1">
          <a:spLocks noChangeArrowheads="1"/>
        </xdr:cNvSpPr>
      </xdr:nvSpPr>
      <xdr:spPr bwMode="auto">
        <a:xfrm>
          <a:off x="13325475" y="175355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0" name="Text Box 16">
          <a:extLst>
            <a:ext uri="{FF2B5EF4-FFF2-40B4-BE49-F238E27FC236}">
              <a16:creationId xmlns:a16="http://schemas.microsoft.com/office/drawing/2014/main" id="{DFC49704-FDE7-4721-B32B-07DEF24BA55A}"/>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1" name="Text Box 2">
          <a:extLst>
            <a:ext uri="{FF2B5EF4-FFF2-40B4-BE49-F238E27FC236}">
              <a16:creationId xmlns:a16="http://schemas.microsoft.com/office/drawing/2014/main" id="{84D33661-9C47-47EC-877F-4F4ECD93E75C}"/>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2" name="Text Box 16">
          <a:extLst>
            <a:ext uri="{FF2B5EF4-FFF2-40B4-BE49-F238E27FC236}">
              <a16:creationId xmlns:a16="http://schemas.microsoft.com/office/drawing/2014/main" id="{0287A628-6BF6-41B2-8D8D-EC3DC3C80281}"/>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3" name="Text Box 16">
          <a:extLst>
            <a:ext uri="{FF2B5EF4-FFF2-40B4-BE49-F238E27FC236}">
              <a16:creationId xmlns:a16="http://schemas.microsoft.com/office/drawing/2014/main" id="{94F3D16E-F388-4A8E-A021-15EA7BCD2C25}"/>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4" name="Text Box 2">
          <a:extLst>
            <a:ext uri="{FF2B5EF4-FFF2-40B4-BE49-F238E27FC236}">
              <a16:creationId xmlns:a16="http://schemas.microsoft.com/office/drawing/2014/main" id="{98A00703-5FD8-42C7-A6CF-320737A6FE72}"/>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5" name="Text Box 16">
          <a:extLst>
            <a:ext uri="{FF2B5EF4-FFF2-40B4-BE49-F238E27FC236}">
              <a16:creationId xmlns:a16="http://schemas.microsoft.com/office/drawing/2014/main" id="{7E27B875-9D36-477A-B32C-F2A7677F0362}"/>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6" name="Text Box 16">
          <a:extLst>
            <a:ext uri="{FF2B5EF4-FFF2-40B4-BE49-F238E27FC236}">
              <a16:creationId xmlns:a16="http://schemas.microsoft.com/office/drawing/2014/main" id="{52980753-397F-4F3E-90FE-E7995BEAF1C9}"/>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7" name="Text Box 2">
          <a:extLst>
            <a:ext uri="{FF2B5EF4-FFF2-40B4-BE49-F238E27FC236}">
              <a16:creationId xmlns:a16="http://schemas.microsoft.com/office/drawing/2014/main" id="{97599F75-0244-421A-9B4F-E8E447AA89AC}"/>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8" name="Text Box 16">
          <a:extLst>
            <a:ext uri="{FF2B5EF4-FFF2-40B4-BE49-F238E27FC236}">
              <a16:creationId xmlns:a16="http://schemas.microsoft.com/office/drawing/2014/main" id="{D1AFB334-A309-4DC7-8206-366A34DD585B}"/>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59" name="Text Box 16">
          <a:extLst>
            <a:ext uri="{FF2B5EF4-FFF2-40B4-BE49-F238E27FC236}">
              <a16:creationId xmlns:a16="http://schemas.microsoft.com/office/drawing/2014/main" id="{972AD251-EB8D-4B0B-B265-8070A9CBAE29}"/>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0" name="Text Box 2">
          <a:extLst>
            <a:ext uri="{FF2B5EF4-FFF2-40B4-BE49-F238E27FC236}">
              <a16:creationId xmlns:a16="http://schemas.microsoft.com/office/drawing/2014/main" id="{65871C7F-3FAF-4954-9215-A2F0B40CFB57}"/>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1" name="Text Box 16">
          <a:extLst>
            <a:ext uri="{FF2B5EF4-FFF2-40B4-BE49-F238E27FC236}">
              <a16:creationId xmlns:a16="http://schemas.microsoft.com/office/drawing/2014/main" id="{18ABDABC-BF4C-46D5-9853-89DB18A6D1B5}"/>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2" name="Text Box 16">
          <a:extLst>
            <a:ext uri="{FF2B5EF4-FFF2-40B4-BE49-F238E27FC236}">
              <a16:creationId xmlns:a16="http://schemas.microsoft.com/office/drawing/2014/main" id="{03253820-F9E2-41B9-A0B5-1448F5CC774E}"/>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3" name="Text Box 2">
          <a:extLst>
            <a:ext uri="{FF2B5EF4-FFF2-40B4-BE49-F238E27FC236}">
              <a16:creationId xmlns:a16="http://schemas.microsoft.com/office/drawing/2014/main" id="{E895216A-587C-4E83-AF0D-19EA4B43CE21}"/>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4" name="Text Box 16">
          <a:extLst>
            <a:ext uri="{FF2B5EF4-FFF2-40B4-BE49-F238E27FC236}">
              <a16:creationId xmlns:a16="http://schemas.microsoft.com/office/drawing/2014/main" id="{792E16C5-7058-4812-85CA-8D98BA10384F}"/>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5" name="Text Box 16">
          <a:extLst>
            <a:ext uri="{FF2B5EF4-FFF2-40B4-BE49-F238E27FC236}">
              <a16:creationId xmlns:a16="http://schemas.microsoft.com/office/drawing/2014/main" id="{AE13D696-CCCF-407D-BB11-CF6403F0D87D}"/>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6" name="Text Box 2">
          <a:extLst>
            <a:ext uri="{FF2B5EF4-FFF2-40B4-BE49-F238E27FC236}">
              <a16:creationId xmlns:a16="http://schemas.microsoft.com/office/drawing/2014/main" id="{9F9BEA05-7550-49EB-A215-175011865A11}"/>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7" name="Text Box 16">
          <a:extLst>
            <a:ext uri="{FF2B5EF4-FFF2-40B4-BE49-F238E27FC236}">
              <a16:creationId xmlns:a16="http://schemas.microsoft.com/office/drawing/2014/main" id="{EC07A299-5D91-405D-936B-C0A3874DCEDF}"/>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8" name="Text Box 16">
          <a:extLst>
            <a:ext uri="{FF2B5EF4-FFF2-40B4-BE49-F238E27FC236}">
              <a16:creationId xmlns:a16="http://schemas.microsoft.com/office/drawing/2014/main" id="{AA03A6D5-BBC7-44F4-980D-508862868829}"/>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69" name="Text Box 2">
          <a:extLst>
            <a:ext uri="{FF2B5EF4-FFF2-40B4-BE49-F238E27FC236}">
              <a16:creationId xmlns:a16="http://schemas.microsoft.com/office/drawing/2014/main" id="{31323206-B863-4729-9323-8341112F38C2}"/>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0" name="Text Box 16">
          <a:extLst>
            <a:ext uri="{FF2B5EF4-FFF2-40B4-BE49-F238E27FC236}">
              <a16:creationId xmlns:a16="http://schemas.microsoft.com/office/drawing/2014/main" id="{A1110585-D912-49AC-A7C2-467ECF3593ED}"/>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1" name="Text Box 16">
          <a:extLst>
            <a:ext uri="{FF2B5EF4-FFF2-40B4-BE49-F238E27FC236}">
              <a16:creationId xmlns:a16="http://schemas.microsoft.com/office/drawing/2014/main" id="{1493B84D-4417-487B-ACA2-35C6C4FAE878}"/>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2" name="Text Box 2">
          <a:extLst>
            <a:ext uri="{FF2B5EF4-FFF2-40B4-BE49-F238E27FC236}">
              <a16:creationId xmlns:a16="http://schemas.microsoft.com/office/drawing/2014/main" id="{576C1EAE-86E9-4878-9C40-27B5AAEAE0FB}"/>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3" name="Text Box 16">
          <a:extLst>
            <a:ext uri="{FF2B5EF4-FFF2-40B4-BE49-F238E27FC236}">
              <a16:creationId xmlns:a16="http://schemas.microsoft.com/office/drawing/2014/main" id="{346ADD04-D8CB-4D84-BC46-028E5BF54498}"/>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4" name="Text Box 16">
          <a:extLst>
            <a:ext uri="{FF2B5EF4-FFF2-40B4-BE49-F238E27FC236}">
              <a16:creationId xmlns:a16="http://schemas.microsoft.com/office/drawing/2014/main" id="{6260C062-D7C2-46A4-87EE-D53AAA570E52}"/>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5" name="Text Box 2">
          <a:extLst>
            <a:ext uri="{FF2B5EF4-FFF2-40B4-BE49-F238E27FC236}">
              <a16:creationId xmlns:a16="http://schemas.microsoft.com/office/drawing/2014/main" id="{84A0CAD9-1810-4F81-9931-81A6EC4264FA}"/>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6" name="Text Box 16">
          <a:extLst>
            <a:ext uri="{FF2B5EF4-FFF2-40B4-BE49-F238E27FC236}">
              <a16:creationId xmlns:a16="http://schemas.microsoft.com/office/drawing/2014/main" id="{99F718CE-20A4-4CA7-B329-18DC2F819C3E}"/>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7" name="Text Box 16">
          <a:extLst>
            <a:ext uri="{FF2B5EF4-FFF2-40B4-BE49-F238E27FC236}">
              <a16:creationId xmlns:a16="http://schemas.microsoft.com/office/drawing/2014/main" id="{37842489-33FC-4E28-B4BC-F2DEA18DD700}"/>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8" name="Text Box 2">
          <a:extLst>
            <a:ext uri="{FF2B5EF4-FFF2-40B4-BE49-F238E27FC236}">
              <a16:creationId xmlns:a16="http://schemas.microsoft.com/office/drawing/2014/main" id="{46C614CC-AE4E-4DCE-91EF-153F35232BEA}"/>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79" name="Text Box 16">
          <a:extLst>
            <a:ext uri="{FF2B5EF4-FFF2-40B4-BE49-F238E27FC236}">
              <a16:creationId xmlns:a16="http://schemas.microsoft.com/office/drawing/2014/main" id="{1EA49B5D-B1A0-4E2B-B8B1-D07A8714F938}"/>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0" name="Text Box 16">
          <a:extLst>
            <a:ext uri="{FF2B5EF4-FFF2-40B4-BE49-F238E27FC236}">
              <a16:creationId xmlns:a16="http://schemas.microsoft.com/office/drawing/2014/main" id="{BD0A99D2-2D1A-4847-BEA9-09B8BC6F6EED}"/>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1" name="Text Box 2">
          <a:extLst>
            <a:ext uri="{FF2B5EF4-FFF2-40B4-BE49-F238E27FC236}">
              <a16:creationId xmlns:a16="http://schemas.microsoft.com/office/drawing/2014/main" id="{A4133475-6B61-4981-8D69-7043E27DEE07}"/>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2" name="Text Box 16">
          <a:extLst>
            <a:ext uri="{FF2B5EF4-FFF2-40B4-BE49-F238E27FC236}">
              <a16:creationId xmlns:a16="http://schemas.microsoft.com/office/drawing/2014/main" id="{97DF0E85-EFC8-4FBC-B0C1-B229412D3B25}"/>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3" name="Text Box 16">
          <a:extLst>
            <a:ext uri="{FF2B5EF4-FFF2-40B4-BE49-F238E27FC236}">
              <a16:creationId xmlns:a16="http://schemas.microsoft.com/office/drawing/2014/main" id="{8D104094-A8CE-420F-B500-3EACE7D35F55}"/>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4" name="Text Box 2">
          <a:extLst>
            <a:ext uri="{FF2B5EF4-FFF2-40B4-BE49-F238E27FC236}">
              <a16:creationId xmlns:a16="http://schemas.microsoft.com/office/drawing/2014/main" id="{256F9DFB-F35A-47F6-A7F7-BB1E98413D12}"/>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5" name="Text Box 16">
          <a:extLst>
            <a:ext uri="{FF2B5EF4-FFF2-40B4-BE49-F238E27FC236}">
              <a16:creationId xmlns:a16="http://schemas.microsoft.com/office/drawing/2014/main" id="{082AB580-A2DE-443E-9BB1-C3687F8F1180}"/>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6" name="Text Box 16">
          <a:extLst>
            <a:ext uri="{FF2B5EF4-FFF2-40B4-BE49-F238E27FC236}">
              <a16:creationId xmlns:a16="http://schemas.microsoft.com/office/drawing/2014/main" id="{DF950547-6315-4B37-B035-0A9D64ECA2B3}"/>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7" name="Text Box 2">
          <a:extLst>
            <a:ext uri="{FF2B5EF4-FFF2-40B4-BE49-F238E27FC236}">
              <a16:creationId xmlns:a16="http://schemas.microsoft.com/office/drawing/2014/main" id="{5093D018-AEF7-454A-8BE4-BF3CAD8EB36C}"/>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8" name="Text Box 16">
          <a:extLst>
            <a:ext uri="{FF2B5EF4-FFF2-40B4-BE49-F238E27FC236}">
              <a16:creationId xmlns:a16="http://schemas.microsoft.com/office/drawing/2014/main" id="{37274335-EC3F-4E65-96E1-7151DFD09261}"/>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89" name="Text Box 16">
          <a:extLst>
            <a:ext uri="{FF2B5EF4-FFF2-40B4-BE49-F238E27FC236}">
              <a16:creationId xmlns:a16="http://schemas.microsoft.com/office/drawing/2014/main" id="{D4802C9C-2E81-4C0F-AD28-4D94EAACDF6D}"/>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0" name="Text Box 2">
          <a:extLst>
            <a:ext uri="{FF2B5EF4-FFF2-40B4-BE49-F238E27FC236}">
              <a16:creationId xmlns:a16="http://schemas.microsoft.com/office/drawing/2014/main" id="{E02E353A-744C-4F64-ADA1-0553190CD732}"/>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1" name="Text Box 16">
          <a:extLst>
            <a:ext uri="{FF2B5EF4-FFF2-40B4-BE49-F238E27FC236}">
              <a16:creationId xmlns:a16="http://schemas.microsoft.com/office/drawing/2014/main" id="{4CA357E7-57C6-49D2-85E9-C3EA2E979E2B}"/>
            </a:ext>
          </a:extLst>
        </xdr:cNvPr>
        <xdr:cNvSpPr txBox="1">
          <a:spLocks noChangeArrowheads="1"/>
        </xdr:cNvSpPr>
      </xdr:nvSpPr>
      <xdr:spPr bwMode="auto">
        <a:xfrm>
          <a:off x="13325475" y="1547812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2" name="Text Box 16">
          <a:extLst>
            <a:ext uri="{FF2B5EF4-FFF2-40B4-BE49-F238E27FC236}">
              <a16:creationId xmlns:a16="http://schemas.microsoft.com/office/drawing/2014/main" id="{001113AC-C698-4C0A-A739-2D6FF37BBA8A}"/>
            </a:ext>
          </a:extLst>
        </xdr:cNvPr>
        <xdr:cNvSpPr txBox="1">
          <a:spLocks noChangeArrowheads="1"/>
        </xdr:cNvSpPr>
      </xdr:nvSpPr>
      <xdr:spPr bwMode="auto">
        <a:xfrm>
          <a:off x="13325475" y="15649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3" name="Text Box 2">
          <a:extLst>
            <a:ext uri="{FF2B5EF4-FFF2-40B4-BE49-F238E27FC236}">
              <a16:creationId xmlns:a16="http://schemas.microsoft.com/office/drawing/2014/main" id="{C59E08C1-DDFE-40F8-A8E5-3F88A711D577}"/>
            </a:ext>
          </a:extLst>
        </xdr:cNvPr>
        <xdr:cNvSpPr txBox="1">
          <a:spLocks noChangeArrowheads="1"/>
        </xdr:cNvSpPr>
      </xdr:nvSpPr>
      <xdr:spPr bwMode="auto">
        <a:xfrm>
          <a:off x="13325475" y="15649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4" name="Text Box 16">
          <a:extLst>
            <a:ext uri="{FF2B5EF4-FFF2-40B4-BE49-F238E27FC236}">
              <a16:creationId xmlns:a16="http://schemas.microsoft.com/office/drawing/2014/main" id="{DBDD2603-8889-4B3E-85DE-C8C5D1E195AA}"/>
            </a:ext>
          </a:extLst>
        </xdr:cNvPr>
        <xdr:cNvSpPr txBox="1">
          <a:spLocks noChangeArrowheads="1"/>
        </xdr:cNvSpPr>
      </xdr:nvSpPr>
      <xdr:spPr bwMode="auto">
        <a:xfrm>
          <a:off x="13325475" y="15649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5" name="Text Box 16">
          <a:extLst>
            <a:ext uri="{FF2B5EF4-FFF2-40B4-BE49-F238E27FC236}">
              <a16:creationId xmlns:a16="http://schemas.microsoft.com/office/drawing/2014/main" id="{95DE545F-31B2-4951-8808-E19DA8F6A38D}"/>
            </a:ext>
          </a:extLst>
        </xdr:cNvPr>
        <xdr:cNvSpPr txBox="1">
          <a:spLocks noChangeArrowheads="1"/>
        </xdr:cNvSpPr>
      </xdr:nvSpPr>
      <xdr:spPr bwMode="auto">
        <a:xfrm>
          <a:off x="13325475" y="15649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6" name="Text Box 2">
          <a:extLst>
            <a:ext uri="{FF2B5EF4-FFF2-40B4-BE49-F238E27FC236}">
              <a16:creationId xmlns:a16="http://schemas.microsoft.com/office/drawing/2014/main" id="{65610B40-B2C1-448E-B623-3CD8D7CA903C}"/>
            </a:ext>
          </a:extLst>
        </xdr:cNvPr>
        <xdr:cNvSpPr txBox="1">
          <a:spLocks noChangeArrowheads="1"/>
        </xdr:cNvSpPr>
      </xdr:nvSpPr>
      <xdr:spPr bwMode="auto">
        <a:xfrm>
          <a:off x="13325475" y="15649575"/>
          <a:ext cx="76200" cy="210185"/>
        </a:xfrm>
        <a:prstGeom prst="rect">
          <a:avLst/>
        </a:prstGeom>
        <a:noFill/>
        <a:ln w="9525">
          <a:noFill/>
          <a:miter lim="800000"/>
          <a:headEnd/>
          <a:tailEnd/>
        </a:ln>
      </xdr:spPr>
    </xdr:sp>
    <xdr:clientData/>
  </xdr:oneCellAnchor>
  <xdr:oneCellAnchor>
    <xdr:from>
      <xdr:col>11</xdr:col>
      <xdr:colOff>190500</xdr:colOff>
      <xdr:row>148</xdr:row>
      <xdr:rowOff>0</xdr:rowOff>
    </xdr:from>
    <xdr:ext cx="76200" cy="210185"/>
    <xdr:sp macro="" textlink="">
      <xdr:nvSpPr>
        <xdr:cNvPr id="897" name="Text Box 16">
          <a:extLst>
            <a:ext uri="{FF2B5EF4-FFF2-40B4-BE49-F238E27FC236}">
              <a16:creationId xmlns:a16="http://schemas.microsoft.com/office/drawing/2014/main" id="{6EEC8DDC-138F-41F9-AC2B-823A464CB79C}"/>
            </a:ext>
          </a:extLst>
        </xdr:cNvPr>
        <xdr:cNvSpPr txBox="1">
          <a:spLocks noChangeArrowheads="1"/>
        </xdr:cNvSpPr>
      </xdr:nvSpPr>
      <xdr:spPr bwMode="auto">
        <a:xfrm>
          <a:off x="13325475" y="15649575"/>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795" name="Text Box 16">
          <a:extLst>
            <a:ext uri="{FF2B5EF4-FFF2-40B4-BE49-F238E27FC236}">
              <a16:creationId xmlns:a16="http://schemas.microsoft.com/office/drawing/2014/main" id="{F38A296D-8A51-4A2B-BB07-B3F477094001}"/>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898" name="Text Box 2">
          <a:extLst>
            <a:ext uri="{FF2B5EF4-FFF2-40B4-BE49-F238E27FC236}">
              <a16:creationId xmlns:a16="http://schemas.microsoft.com/office/drawing/2014/main" id="{52F96CFB-4B49-4D35-A5A5-CD23F2F2E5AF}"/>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899" name="Text Box 16">
          <a:extLst>
            <a:ext uri="{FF2B5EF4-FFF2-40B4-BE49-F238E27FC236}">
              <a16:creationId xmlns:a16="http://schemas.microsoft.com/office/drawing/2014/main" id="{61E43A60-F318-4152-A3DD-8E3693EF8D91}"/>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0" name="Text Box 16">
          <a:extLst>
            <a:ext uri="{FF2B5EF4-FFF2-40B4-BE49-F238E27FC236}">
              <a16:creationId xmlns:a16="http://schemas.microsoft.com/office/drawing/2014/main" id="{73141363-AAF5-4D5F-932D-96DA2B3F07AB}"/>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1" name="Text Box 2">
          <a:extLst>
            <a:ext uri="{FF2B5EF4-FFF2-40B4-BE49-F238E27FC236}">
              <a16:creationId xmlns:a16="http://schemas.microsoft.com/office/drawing/2014/main" id="{1F3944D4-F85E-4FC4-953A-3316E05D201D}"/>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2" name="Text Box 16">
          <a:extLst>
            <a:ext uri="{FF2B5EF4-FFF2-40B4-BE49-F238E27FC236}">
              <a16:creationId xmlns:a16="http://schemas.microsoft.com/office/drawing/2014/main" id="{84893D47-86F1-47C6-91DC-D8C11BD45C20}"/>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3" name="Text Box 16">
          <a:extLst>
            <a:ext uri="{FF2B5EF4-FFF2-40B4-BE49-F238E27FC236}">
              <a16:creationId xmlns:a16="http://schemas.microsoft.com/office/drawing/2014/main" id="{95DA2100-4C5E-4077-A99F-7F961BEB59DF}"/>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4" name="Text Box 2">
          <a:extLst>
            <a:ext uri="{FF2B5EF4-FFF2-40B4-BE49-F238E27FC236}">
              <a16:creationId xmlns:a16="http://schemas.microsoft.com/office/drawing/2014/main" id="{3594CD94-3A05-47BE-B202-933A512B78E7}"/>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5" name="Text Box 16">
          <a:extLst>
            <a:ext uri="{FF2B5EF4-FFF2-40B4-BE49-F238E27FC236}">
              <a16:creationId xmlns:a16="http://schemas.microsoft.com/office/drawing/2014/main" id="{2ED0917A-2DE8-47A3-82C3-81E1A0A55D50}"/>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6" name="Text Box 16">
          <a:extLst>
            <a:ext uri="{FF2B5EF4-FFF2-40B4-BE49-F238E27FC236}">
              <a16:creationId xmlns:a16="http://schemas.microsoft.com/office/drawing/2014/main" id="{6F15E7CA-26BB-406E-9D30-ECC6C638DA8E}"/>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7" name="Text Box 2">
          <a:extLst>
            <a:ext uri="{FF2B5EF4-FFF2-40B4-BE49-F238E27FC236}">
              <a16:creationId xmlns:a16="http://schemas.microsoft.com/office/drawing/2014/main" id="{1A9228AE-C37F-4D77-8FDD-A846975246A4}"/>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8" name="Text Box 16">
          <a:extLst>
            <a:ext uri="{FF2B5EF4-FFF2-40B4-BE49-F238E27FC236}">
              <a16:creationId xmlns:a16="http://schemas.microsoft.com/office/drawing/2014/main" id="{47D6E5D7-FA0E-443E-962C-2516864C9D09}"/>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09" name="Text Box 16">
          <a:extLst>
            <a:ext uri="{FF2B5EF4-FFF2-40B4-BE49-F238E27FC236}">
              <a16:creationId xmlns:a16="http://schemas.microsoft.com/office/drawing/2014/main" id="{7A445F53-AEBC-4640-9B9B-383A9343D778}"/>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0" name="Text Box 2">
          <a:extLst>
            <a:ext uri="{FF2B5EF4-FFF2-40B4-BE49-F238E27FC236}">
              <a16:creationId xmlns:a16="http://schemas.microsoft.com/office/drawing/2014/main" id="{1C37B3AF-6D08-4DA2-A758-7F32B04F552B}"/>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1" name="Text Box 16">
          <a:extLst>
            <a:ext uri="{FF2B5EF4-FFF2-40B4-BE49-F238E27FC236}">
              <a16:creationId xmlns:a16="http://schemas.microsoft.com/office/drawing/2014/main" id="{C89C49C1-5B1B-4D12-BB27-E808FAB221C5}"/>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2" name="Text Box 16">
          <a:extLst>
            <a:ext uri="{FF2B5EF4-FFF2-40B4-BE49-F238E27FC236}">
              <a16:creationId xmlns:a16="http://schemas.microsoft.com/office/drawing/2014/main" id="{286C3F32-8308-4A7A-9922-33821A5360DA}"/>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3" name="Text Box 2">
          <a:extLst>
            <a:ext uri="{FF2B5EF4-FFF2-40B4-BE49-F238E27FC236}">
              <a16:creationId xmlns:a16="http://schemas.microsoft.com/office/drawing/2014/main" id="{0FA90815-8FE0-4E0C-9386-AE989B1B6E8A}"/>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4" name="Text Box 16">
          <a:extLst>
            <a:ext uri="{FF2B5EF4-FFF2-40B4-BE49-F238E27FC236}">
              <a16:creationId xmlns:a16="http://schemas.microsoft.com/office/drawing/2014/main" id="{AF8A15BA-33DC-4556-A37F-A2DDFFBB71E2}"/>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5" name="Text Box 16">
          <a:extLst>
            <a:ext uri="{FF2B5EF4-FFF2-40B4-BE49-F238E27FC236}">
              <a16:creationId xmlns:a16="http://schemas.microsoft.com/office/drawing/2014/main" id="{CA4D91F0-800E-4CCD-9EBD-6096ABFBD00E}"/>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6" name="Text Box 2">
          <a:extLst>
            <a:ext uri="{FF2B5EF4-FFF2-40B4-BE49-F238E27FC236}">
              <a16:creationId xmlns:a16="http://schemas.microsoft.com/office/drawing/2014/main" id="{D45D4424-EBBB-4823-AF0F-8F30C399DBBA}"/>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7" name="Text Box 16">
          <a:extLst>
            <a:ext uri="{FF2B5EF4-FFF2-40B4-BE49-F238E27FC236}">
              <a16:creationId xmlns:a16="http://schemas.microsoft.com/office/drawing/2014/main" id="{A8717AED-3E3F-462A-8DC2-5E695BC6DCB2}"/>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8" name="Text Box 16">
          <a:extLst>
            <a:ext uri="{FF2B5EF4-FFF2-40B4-BE49-F238E27FC236}">
              <a16:creationId xmlns:a16="http://schemas.microsoft.com/office/drawing/2014/main" id="{F1871729-A390-4775-91AD-4DDA6BA56C98}"/>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19" name="Text Box 2">
          <a:extLst>
            <a:ext uri="{FF2B5EF4-FFF2-40B4-BE49-F238E27FC236}">
              <a16:creationId xmlns:a16="http://schemas.microsoft.com/office/drawing/2014/main" id="{12EF6D68-F373-4F31-89FE-93E71788D477}"/>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0" name="Text Box 16">
          <a:extLst>
            <a:ext uri="{FF2B5EF4-FFF2-40B4-BE49-F238E27FC236}">
              <a16:creationId xmlns:a16="http://schemas.microsoft.com/office/drawing/2014/main" id="{1C4A2FBB-12C7-42E6-BE39-B5AB88390D10}"/>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1" name="Text Box 16">
          <a:extLst>
            <a:ext uri="{FF2B5EF4-FFF2-40B4-BE49-F238E27FC236}">
              <a16:creationId xmlns:a16="http://schemas.microsoft.com/office/drawing/2014/main" id="{4E4803A5-B93C-4425-8E2E-C56F44773892}"/>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2" name="Text Box 2">
          <a:extLst>
            <a:ext uri="{FF2B5EF4-FFF2-40B4-BE49-F238E27FC236}">
              <a16:creationId xmlns:a16="http://schemas.microsoft.com/office/drawing/2014/main" id="{4501F80F-0932-4435-863F-CBAC2512BCA3}"/>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3" name="Text Box 16">
          <a:extLst>
            <a:ext uri="{FF2B5EF4-FFF2-40B4-BE49-F238E27FC236}">
              <a16:creationId xmlns:a16="http://schemas.microsoft.com/office/drawing/2014/main" id="{028F1B86-BF60-402F-8EAC-D9249C28CF70}"/>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4" name="Text Box 16">
          <a:extLst>
            <a:ext uri="{FF2B5EF4-FFF2-40B4-BE49-F238E27FC236}">
              <a16:creationId xmlns:a16="http://schemas.microsoft.com/office/drawing/2014/main" id="{5A50A7F3-80E9-4F67-BCA1-DA2DE62864E8}"/>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5" name="Text Box 2">
          <a:extLst>
            <a:ext uri="{FF2B5EF4-FFF2-40B4-BE49-F238E27FC236}">
              <a16:creationId xmlns:a16="http://schemas.microsoft.com/office/drawing/2014/main" id="{F28FEA6B-637D-4BF5-B33A-493F5B796990}"/>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6" name="Text Box 16">
          <a:extLst>
            <a:ext uri="{FF2B5EF4-FFF2-40B4-BE49-F238E27FC236}">
              <a16:creationId xmlns:a16="http://schemas.microsoft.com/office/drawing/2014/main" id="{A070C1A3-6581-4AE3-A0DA-DB308EAF3505}"/>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7" name="Text Box 16">
          <a:extLst>
            <a:ext uri="{FF2B5EF4-FFF2-40B4-BE49-F238E27FC236}">
              <a16:creationId xmlns:a16="http://schemas.microsoft.com/office/drawing/2014/main" id="{1480036E-547D-4EC0-A04C-2455B4D5A466}"/>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8" name="Text Box 2">
          <a:extLst>
            <a:ext uri="{FF2B5EF4-FFF2-40B4-BE49-F238E27FC236}">
              <a16:creationId xmlns:a16="http://schemas.microsoft.com/office/drawing/2014/main" id="{912E4AF7-5727-4E5C-BCAB-098899D87D26}"/>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29" name="Text Box 16">
          <a:extLst>
            <a:ext uri="{FF2B5EF4-FFF2-40B4-BE49-F238E27FC236}">
              <a16:creationId xmlns:a16="http://schemas.microsoft.com/office/drawing/2014/main" id="{A59E35A8-537F-44AC-907A-45D7AD946E90}"/>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0" name="Text Box 16">
          <a:extLst>
            <a:ext uri="{FF2B5EF4-FFF2-40B4-BE49-F238E27FC236}">
              <a16:creationId xmlns:a16="http://schemas.microsoft.com/office/drawing/2014/main" id="{5C02139E-2AC8-4A00-938A-B9E6BDE933AB}"/>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1" name="Text Box 2">
          <a:extLst>
            <a:ext uri="{FF2B5EF4-FFF2-40B4-BE49-F238E27FC236}">
              <a16:creationId xmlns:a16="http://schemas.microsoft.com/office/drawing/2014/main" id="{B4E26239-AFDB-4EE6-9AEC-609B3D49000A}"/>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2" name="Text Box 16">
          <a:extLst>
            <a:ext uri="{FF2B5EF4-FFF2-40B4-BE49-F238E27FC236}">
              <a16:creationId xmlns:a16="http://schemas.microsoft.com/office/drawing/2014/main" id="{B76AAB94-A53C-4A29-946A-76EF4DFAC166}"/>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3" name="Text Box 16">
          <a:extLst>
            <a:ext uri="{FF2B5EF4-FFF2-40B4-BE49-F238E27FC236}">
              <a16:creationId xmlns:a16="http://schemas.microsoft.com/office/drawing/2014/main" id="{23FEBE3C-03F7-4644-8611-6A8CADBF5CF4}"/>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4" name="Text Box 2">
          <a:extLst>
            <a:ext uri="{FF2B5EF4-FFF2-40B4-BE49-F238E27FC236}">
              <a16:creationId xmlns:a16="http://schemas.microsoft.com/office/drawing/2014/main" id="{C96ED4FC-38AE-48E4-9A08-DE19DA6094A9}"/>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5" name="Text Box 16">
          <a:extLst>
            <a:ext uri="{FF2B5EF4-FFF2-40B4-BE49-F238E27FC236}">
              <a16:creationId xmlns:a16="http://schemas.microsoft.com/office/drawing/2014/main" id="{04EB6403-59E4-43E4-82D0-517997BABE57}"/>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6" name="Text Box 16">
          <a:extLst>
            <a:ext uri="{FF2B5EF4-FFF2-40B4-BE49-F238E27FC236}">
              <a16:creationId xmlns:a16="http://schemas.microsoft.com/office/drawing/2014/main" id="{4B1886EB-7D1F-45C4-A140-F798970C8537}"/>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7" name="Text Box 2">
          <a:extLst>
            <a:ext uri="{FF2B5EF4-FFF2-40B4-BE49-F238E27FC236}">
              <a16:creationId xmlns:a16="http://schemas.microsoft.com/office/drawing/2014/main" id="{81CF075C-A4D0-4270-AB2B-ECFBE19634E2}"/>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111</xdr:row>
      <xdr:rowOff>0</xdr:rowOff>
    </xdr:from>
    <xdr:ext cx="76200" cy="210185"/>
    <xdr:sp macro="" textlink="">
      <xdr:nvSpPr>
        <xdr:cNvPr id="938" name="Text Box 16">
          <a:extLst>
            <a:ext uri="{FF2B5EF4-FFF2-40B4-BE49-F238E27FC236}">
              <a16:creationId xmlns:a16="http://schemas.microsoft.com/office/drawing/2014/main" id="{67FA13C9-1B85-4CA4-B5DF-B5D8BE219EC2}"/>
            </a:ext>
          </a:extLst>
        </xdr:cNvPr>
        <xdr:cNvSpPr txBox="1">
          <a:spLocks noChangeArrowheads="1"/>
        </xdr:cNvSpPr>
      </xdr:nvSpPr>
      <xdr:spPr bwMode="auto">
        <a:xfrm>
          <a:off x="14163675" y="12287250"/>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39" name="Text Box 16">
          <a:extLst>
            <a:ext uri="{FF2B5EF4-FFF2-40B4-BE49-F238E27FC236}">
              <a16:creationId xmlns:a16="http://schemas.microsoft.com/office/drawing/2014/main" id="{7D2FEB44-FA33-420E-B581-DE5309014117}"/>
            </a:ext>
          </a:extLst>
        </xdr:cNvPr>
        <xdr:cNvSpPr txBox="1">
          <a:spLocks noChangeArrowheads="1"/>
        </xdr:cNvSpPr>
      </xdr:nvSpPr>
      <xdr:spPr bwMode="auto">
        <a:xfrm>
          <a:off x="14163675" y="1244917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40" name="Text Box 2">
          <a:extLst>
            <a:ext uri="{FF2B5EF4-FFF2-40B4-BE49-F238E27FC236}">
              <a16:creationId xmlns:a16="http://schemas.microsoft.com/office/drawing/2014/main" id="{1281B91F-48B1-4435-91A1-BD9E064495A6}"/>
            </a:ext>
          </a:extLst>
        </xdr:cNvPr>
        <xdr:cNvSpPr txBox="1">
          <a:spLocks noChangeArrowheads="1"/>
        </xdr:cNvSpPr>
      </xdr:nvSpPr>
      <xdr:spPr bwMode="auto">
        <a:xfrm>
          <a:off x="14163675" y="1244917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41" name="Text Box 16">
          <a:extLst>
            <a:ext uri="{FF2B5EF4-FFF2-40B4-BE49-F238E27FC236}">
              <a16:creationId xmlns:a16="http://schemas.microsoft.com/office/drawing/2014/main" id="{17AAA8E6-B5B4-4A9C-BFE5-170A409356DF}"/>
            </a:ext>
          </a:extLst>
        </xdr:cNvPr>
        <xdr:cNvSpPr txBox="1">
          <a:spLocks noChangeArrowheads="1"/>
        </xdr:cNvSpPr>
      </xdr:nvSpPr>
      <xdr:spPr bwMode="auto">
        <a:xfrm>
          <a:off x="14163675" y="1244917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42" name="Text Box 16">
          <a:extLst>
            <a:ext uri="{FF2B5EF4-FFF2-40B4-BE49-F238E27FC236}">
              <a16:creationId xmlns:a16="http://schemas.microsoft.com/office/drawing/2014/main" id="{BBBC75AD-F6AA-4AB8-BB76-21FA50FC3CC6}"/>
            </a:ext>
          </a:extLst>
        </xdr:cNvPr>
        <xdr:cNvSpPr txBox="1">
          <a:spLocks noChangeArrowheads="1"/>
        </xdr:cNvSpPr>
      </xdr:nvSpPr>
      <xdr:spPr bwMode="auto">
        <a:xfrm>
          <a:off x="14163675" y="1244917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43" name="Text Box 2">
          <a:extLst>
            <a:ext uri="{FF2B5EF4-FFF2-40B4-BE49-F238E27FC236}">
              <a16:creationId xmlns:a16="http://schemas.microsoft.com/office/drawing/2014/main" id="{4257729E-D60E-4082-B1EC-FCB4D9BF2B9F}"/>
            </a:ext>
          </a:extLst>
        </xdr:cNvPr>
        <xdr:cNvSpPr txBox="1">
          <a:spLocks noChangeArrowheads="1"/>
        </xdr:cNvSpPr>
      </xdr:nvSpPr>
      <xdr:spPr bwMode="auto">
        <a:xfrm>
          <a:off x="14163675" y="1244917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44" name="Text Box 16">
          <a:extLst>
            <a:ext uri="{FF2B5EF4-FFF2-40B4-BE49-F238E27FC236}">
              <a16:creationId xmlns:a16="http://schemas.microsoft.com/office/drawing/2014/main" id="{A2A7BCF5-BD0C-4E11-AD36-E459D14E449B}"/>
            </a:ext>
          </a:extLst>
        </xdr:cNvPr>
        <xdr:cNvSpPr txBox="1">
          <a:spLocks noChangeArrowheads="1"/>
        </xdr:cNvSpPr>
      </xdr:nvSpPr>
      <xdr:spPr bwMode="auto">
        <a:xfrm>
          <a:off x="14163675" y="1244917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45" name="Text Box 16">
          <a:extLst>
            <a:ext uri="{FF2B5EF4-FFF2-40B4-BE49-F238E27FC236}">
              <a16:creationId xmlns:a16="http://schemas.microsoft.com/office/drawing/2014/main" id="{D6F3AEC4-E887-40EB-B5FC-58A2CCCD704A}"/>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46" name="Text Box 2">
          <a:extLst>
            <a:ext uri="{FF2B5EF4-FFF2-40B4-BE49-F238E27FC236}">
              <a16:creationId xmlns:a16="http://schemas.microsoft.com/office/drawing/2014/main" id="{FD39437B-D39E-482D-B507-37DC536936AD}"/>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47" name="Text Box 16">
          <a:extLst>
            <a:ext uri="{FF2B5EF4-FFF2-40B4-BE49-F238E27FC236}">
              <a16:creationId xmlns:a16="http://schemas.microsoft.com/office/drawing/2014/main" id="{4201494B-EF18-404C-AEA6-C91DB1FF700D}"/>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48" name="Text Box 16">
          <a:extLst>
            <a:ext uri="{FF2B5EF4-FFF2-40B4-BE49-F238E27FC236}">
              <a16:creationId xmlns:a16="http://schemas.microsoft.com/office/drawing/2014/main" id="{B0E6EAB7-0926-45D5-9579-3087E37BA43F}"/>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49" name="Text Box 2">
          <a:extLst>
            <a:ext uri="{FF2B5EF4-FFF2-40B4-BE49-F238E27FC236}">
              <a16:creationId xmlns:a16="http://schemas.microsoft.com/office/drawing/2014/main" id="{13D0386B-5EC9-47DD-B8A8-F48145E93BA9}"/>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0" name="Text Box 16">
          <a:extLst>
            <a:ext uri="{FF2B5EF4-FFF2-40B4-BE49-F238E27FC236}">
              <a16:creationId xmlns:a16="http://schemas.microsoft.com/office/drawing/2014/main" id="{C76BC5B3-191C-4C64-9AA6-D3378CEE93F4}"/>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1" name="Text Box 16">
          <a:extLst>
            <a:ext uri="{FF2B5EF4-FFF2-40B4-BE49-F238E27FC236}">
              <a16:creationId xmlns:a16="http://schemas.microsoft.com/office/drawing/2014/main" id="{4A5F3E09-FE8A-4831-AEDE-D8DF5224A398}"/>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2" name="Text Box 2">
          <a:extLst>
            <a:ext uri="{FF2B5EF4-FFF2-40B4-BE49-F238E27FC236}">
              <a16:creationId xmlns:a16="http://schemas.microsoft.com/office/drawing/2014/main" id="{752B1EFF-BCB9-4B5C-BF67-FC5D211CCCD3}"/>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3" name="Text Box 16">
          <a:extLst>
            <a:ext uri="{FF2B5EF4-FFF2-40B4-BE49-F238E27FC236}">
              <a16:creationId xmlns:a16="http://schemas.microsoft.com/office/drawing/2014/main" id="{FDEE48D3-3F5A-4CC6-A158-307F9172C4A9}"/>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4" name="Text Box 16">
          <a:extLst>
            <a:ext uri="{FF2B5EF4-FFF2-40B4-BE49-F238E27FC236}">
              <a16:creationId xmlns:a16="http://schemas.microsoft.com/office/drawing/2014/main" id="{CC094C2C-2F7C-4CE2-AD5F-7794D49D8AC4}"/>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5" name="Text Box 2">
          <a:extLst>
            <a:ext uri="{FF2B5EF4-FFF2-40B4-BE49-F238E27FC236}">
              <a16:creationId xmlns:a16="http://schemas.microsoft.com/office/drawing/2014/main" id="{048F6A6F-4DC3-4D0F-8D94-73AC1B9CB073}"/>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6" name="Text Box 16">
          <a:extLst>
            <a:ext uri="{FF2B5EF4-FFF2-40B4-BE49-F238E27FC236}">
              <a16:creationId xmlns:a16="http://schemas.microsoft.com/office/drawing/2014/main" id="{EDA40433-FEED-40EB-A892-E6C75B770490}"/>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7" name="Text Box 16">
          <a:extLst>
            <a:ext uri="{FF2B5EF4-FFF2-40B4-BE49-F238E27FC236}">
              <a16:creationId xmlns:a16="http://schemas.microsoft.com/office/drawing/2014/main" id="{360B625F-D7CE-421E-9B04-BBC5ABF80C16}"/>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8" name="Text Box 2">
          <a:extLst>
            <a:ext uri="{FF2B5EF4-FFF2-40B4-BE49-F238E27FC236}">
              <a16:creationId xmlns:a16="http://schemas.microsoft.com/office/drawing/2014/main" id="{668ACE05-F754-425A-9D2C-0AD8737F2804}"/>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59" name="Text Box 16">
          <a:extLst>
            <a:ext uri="{FF2B5EF4-FFF2-40B4-BE49-F238E27FC236}">
              <a16:creationId xmlns:a16="http://schemas.microsoft.com/office/drawing/2014/main" id="{2B865D93-AC33-4317-8A90-8D69C52E83E7}"/>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0" name="Text Box 16">
          <a:extLst>
            <a:ext uri="{FF2B5EF4-FFF2-40B4-BE49-F238E27FC236}">
              <a16:creationId xmlns:a16="http://schemas.microsoft.com/office/drawing/2014/main" id="{B6F1B5CA-E3F4-44FD-B4C0-EFA3EBCF1FB5}"/>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1" name="Text Box 2">
          <a:extLst>
            <a:ext uri="{FF2B5EF4-FFF2-40B4-BE49-F238E27FC236}">
              <a16:creationId xmlns:a16="http://schemas.microsoft.com/office/drawing/2014/main" id="{53640969-2995-4B69-8498-98A734E65B9E}"/>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2" name="Text Box 16">
          <a:extLst>
            <a:ext uri="{FF2B5EF4-FFF2-40B4-BE49-F238E27FC236}">
              <a16:creationId xmlns:a16="http://schemas.microsoft.com/office/drawing/2014/main" id="{97E5DF35-F048-4FCC-BE79-D17866236B64}"/>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3" name="Text Box 16">
          <a:extLst>
            <a:ext uri="{FF2B5EF4-FFF2-40B4-BE49-F238E27FC236}">
              <a16:creationId xmlns:a16="http://schemas.microsoft.com/office/drawing/2014/main" id="{196A8AD0-5155-4681-BBDC-6895350E83A4}"/>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4" name="Text Box 2">
          <a:extLst>
            <a:ext uri="{FF2B5EF4-FFF2-40B4-BE49-F238E27FC236}">
              <a16:creationId xmlns:a16="http://schemas.microsoft.com/office/drawing/2014/main" id="{7C168EEC-6CD3-4D7B-B2B0-AA830F92AC0C}"/>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5" name="Text Box 16">
          <a:extLst>
            <a:ext uri="{FF2B5EF4-FFF2-40B4-BE49-F238E27FC236}">
              <a16:creationId xmlns:a16="http://schemas.microsoft.com/office/drawing/2014/main" id="{DA08821C-D777-472E-9122-996908C44B50}"/>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6" name="Text Box 16">
          <a:extLst>
            <a:ext uri="{FF2B5EF4-FFF2-40B4-BE49-F238E27FC236}">
              <a16:creationId xmlns:a16="http://schemas.microsoft.com/office/drawing/2014/main" id="{19601FF8-F546-4F9C-A93A-0CB41714D4B3}"/>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7" name="Text Box 2">
          <a:extLst>
            <a:ext uri="{FF2B5EF4-FFF2-40B4-BE49-F238E27FC236}">
              <a16:creationId xmlns:a16="http://schemas.microsoft.com/office/drawing/2014/main" id="{0A0F70AF-8A3E-4976-99B8-A04F9CDCDE04}"/>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8" name="Text Box 16">
          <a:extLst>
            <a:ext uri="{FF2B5EF4-FFF2-40B4-BE49-F238E27FC236}">
              <a16:creationId xmlns:a16="http://schemas.microsoft.com/office/drawing/2014/main" id="{30EE3BAA-D14F-4705-925D-DA470D041DFE}"/>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69" name="Text Box 16">
          <a:extLst>
            <a:ext uri="{FF2B5EF4-FFF2-40B4-BE49-F238E27FC236}">
              <a16:creationId xmlns:a16="http://schemas.microsoft.com/office/drawing/2014/main" id="{292721E6-C6A0-444D-A379-F323A254FD17}"/>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0" name="Text Box 2">
          <a:extLst>
            <a:ext uri="{FF2B5EF4-FFF2-40B4-BE49-F238E27FC236}">
              <a16:creationId xmlns:a16="http://schemas.microsoft.com/office/drawing/2014/main" id="{1AEDFB6E-BD8E-4D72-AC69-5D2E80FDB058}"/>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1" name="Text Box 16">
          <a:extLst>
            <a:ext uri="{FF2B5EF4-FFF2-40B4-BE49-F238E27FC236}">
              <a16:creationId xmlns:a16="http://schemas.microsoft.com/office/drawing/2014/main" id="{01B407E8-6AEA-426C-89F4-1FB0E457C81A}"/>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2" name="Text Box 16">
          <a:extLst>
            <a:ext uri="{FF2B5EF4-FFF2-40B4-BE49-F238E27FC236}">
              <a16:creationId xmlns:a16="http://schemas.microsoft.com/office/drawing/2014/main" id="{505E1570-6368-4EF5-B42D-0B356DD86EB8}"/>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3" name="Text Box 2">
          <a:extLst>
            <a:ext uri="{FF2B5EF4-FFF2-40B4-BE49-F238E27FC236}">
              <a16:creationId xmlns:a16="http://schemas.microsoft.com/office/drawing/2014/main" id="{D04049AD-3608-4B0E-9513-E8B8DEAF6791}"/>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4" name="Text Box 16">
          <a:extLst>
            <a:ext uri="{FF2B5EF4-FFF2-40B4-BE49-F238E27FC236}">
              <a16:creationId xmlns:a16="http://schemas.microsoft.com/office/drawing/2014/main" id="{80B8CFD2-5965-4B33-8F45-7AF01E91C2F9}"/>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5" name="Text Box 16">
          <a:extLst>
            <a:ext uri="{FF2B5EF4-FFF2-40B4-BE49-F238E27FC236}">
              <a16:creationId xmlns:a16="http://schemas.microsoft.com/office/drawing/2014/main" id="{26AA37BC-C9ED-4E40-8FC4-379184ADE8D5}"/>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6" name="Text Box 2">
          <a:extLst>
            <a:ext uri="{FF2B5EF4-FFF2-40B4-BE49-F238E27FC236}">
              <a16:creationId xmlns:a16="http://schemas.microsoft.com/office/drawing/2014/main" id="{9C55FCB2-F34D-4C76-A085-6BB1599C39B1}"/>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7" name="Text Box 16">
          <a:extLst>
            <a:ext uri="{FF2B5EF4-FFF2-40B4-BE49-F238E27FC236}">
              <a16:creationId xmlns:a16="http://schemas.microsoft.com/office/drawing/2014/main" id="{45F9B3E1-3C8D-46C8-9AA5-D4981BA3393A}"/>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8" name="Text Box 16">
          <a:extLst>
            <a:ext uri="{FF2B5EF4-FFF2-40B4-BE49-F238E27FC236}">
              <a16:creationId xmlns:a16="http://schemas.microsoft.com/office/drawing/2014/main" id="{7BC2D792-3E14-46EC-AEE9-CF8B492ED965}"/>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79" name="Text Box 2">
          <a:extLst>
            <a:ext uri="{FF2B5EF4-FFF2-40B4-BE49-F238E27FC236}">
              <a16:creationId xmlns:a16="http://schemas.microsoft.com/office/drawing/2014/main" id="{BBE1F68B-B9FE-46A4-8876-EA93D8C1BB44}"/>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0" name="Text Box 16">
          <a:extLst>
            <a:ext uri="{FF2B5EF4-FFF2-40B4-BE49-F238E27FC236}">
              <a16:creationId xmlns:a16="http://schemas.microsoft.com/office/drawing/2014/main" id="{0ED0CEF6-D413-4795-8BB6-0C2A379BFF95}"/>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1" name="Text Box 16">
          <a:extLst>
            <a:ext uri="{FF2B5EF4-FFF2-40B4-BE49-F238E27FC236}">
              <a16:creationId xmlns:a16="http://schemas.microsoft.com/office/drawing/2014/main" id="{51E244B0-F55B-4EF3-BE2F-0A107CE0F365}"/>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2" name="Text Box 2">
          <a:extLst>
            <a:ext uri="{FF2B5EF4-FFF2-40B4-BE49-F238E27FC236}">
              <a16:creationId xmlns:a16="http://schemas.microsoft.com/office/drawing/2014/main" id="{C953E9DC-C933-4DC6-9FC8-42EE315ED1D2}"/>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3" name="Text Box 16">
          <a:extLst>
            <a:ext uri="{FF2B5EF4-FFF2-40B4-BE49-F238E27FC236}">
              <a16:creationId xmlns:a16="http://schemas.microsoft.com/office/drawing/2014/main" id="{158AA6AF-81AC-4DBE-B19D-2F0EA7A40413}"/>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4" name="Text Box 16">
          <a:extLst>
            <a:ext uri="{FF2B5EF4-FFF2-40B4-BE49-F238E27FC236}">
              <a16:creationId xmlns:a16="http://schemas.microsoft.com/office/drawing/2014/main" id="{5A1557FA-9527-4803-86B8-BB519102425F}"/>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5" name="Text Box 2">
          <a:extLst>
            <a:ext uri="{FF2B5EF4-FFF2-40B4-BE49-F238E27FC236}">
              <a16:creationId xmlns:a16="http://schemas.microsoft.com/office/drawing/2014/main" id="{BD47ECD8-0E2E-43F6-B9E2-B3EAD0AE8B98}"/>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6" name="Text Box 16">
          <a:extLst>
            <a:ext uri="{FF2B5EF4-FFF2-40B4-BE49-F238E27FC236}">
              <a16:creationId xmlns:a16="http://schemas.microsoft.com/office/drawing/2014/main" id="{3C02264F-74B3-4C57-8DCD-3626F729A938}"/>
            </a:ext>
          </a:extLst>
        </xdr:cNvPr>
        <xdr:cNvSpPr txBox="1">
          <a:spLocks noChangeArrowheads="1"/>
        </xdr:cNvSpPr>
      </xdr:nvSpPr>
      <xdr:spPr bwMode="auto">
        <a:xfrm>
          <a:off x="17916525" y="9534525"/>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7" name="Text Box 16">
          <a:extLst>
            <a:ext uri="{FF2B5EF4-FFF2-40B4-BE49-F238E27FC236}">
              <a16:creationId xmlns:a16="http://schemas.microsoft.com/office/drawing/2014/main" id="{0464835B-6A4F-48A0-9C6C-6A8B06487FF4}"/>
            </a:ext>
          </a:extLst>
        </xdr:cNvPr>
        <xdr:cNvSpPr txBox="1">
          <a:spLocks noChangeArrowheads="1"/>
        </xdr:cNvSpPr>
      </xdr:nvSpPr>
      <xdr:spPr bwMode="auto">
        <a:xfrm>
          <a:off x="17916525" y="969645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8" name="Text Box 2">
          <a:extLst>
            <a:ext uri="{FF2B5EF4-FFF2-40B4-BE49-F238E27FC236}">
              <a16:creationId xmlns:a16="http://schemas.microsoft.com/office/drawing/2014/main" id="{658A23F8-826B-45D2-B308-31358480C533}"/>
            </a:ext>
          </a:extLst>
        </xdr:cNvPr>
        <xdr:cNvSpPr txBox="1">
          <a:spLocks noChangeArrowheads="1"/>
        </xdr:cNvSpPr>
      </xdr:nvSpPr>
      <xdr:spPr bwMode="auto">
        <a:xfrm>
          <a:off x="17916525" y="969645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89" name="Text Box 16">
          <a:extLst>
            <a:ext uri="{FF2B5EF4-FFF2-40B4-BE49-F238E27FC236}">
              <a16:creationId xmlns:a16="http://schemas.microsoft.com/office/drawing/2014/main" id="{CAC9D63A-F6D2-402D-A434-58BCE34A65AB}"/>
            </a:ext>
          </a:extLst>
        </xdr:cNvPr>
        <xdr:cNvSpPr txBox="1">
          <a:spLocks noChangeArrowheads="1"/>
        </xdr:cNvSpPr>
      </xdr:nvSpPr>
      <xdr:spPr bwMode="auto">
        <a:xfrm>
          <a:off x="17916525" y="969645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90" name="Text Box 16">
          <a:extLst>
            <a:ext uri="{FF2B5EF4-FFF2-40B4-BE49-F238E27FC236}">
              <a16:creationId xmlns:a16="http://schemas.microsoft.com/office/drawing/2014/main" id="{221CFD2A-1B0F-44C2-8074-42DC479BEFDF}"/>
            </a:ext>
          </a:extLst>
        </xdr:cNvPr>
        <xdr:cNvSpPr txBox="1">
          <a:spLocks noChangeArrowheads="1"/>
        </xdr:cNvSpPr>
      </xdr:nvSpPr>
      <xdr:spPr bwMode="auto">
        <a:xfrm>
          <a:off x="17916525" y="969645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91" name="Text Box 2">
          <a:extLst>
            <a:ext uri="{FF2B5EF4-FFF2-40B4-BE49-F238E27FC236}">
              <a16:creationId xmlns:a16="http://schemas.microsoft.com/office/drawing/2014/main" id="{D6CFEE68-97C4-4A2D-BD44-CCBA262AF26B}"/>
            </a:ext>
          </a:extLst>
        </xdr:cNvPr>
        <xdr:cNvSpPr txBox="1">
          <a:spLocks noChangeArrowheads="1"/>
        </xdr:cNvSpPr>
      </xdr:nvSpPr>
      <xdr:spPr bwMode="auto">
        <a:xfrm>
          <a:off x="17916525" y="969645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992" name="Text Box 16">
          <a:extLst>
            <a:ext uri="{FF2B5EF4-FFF2-40B4-BE49-F238E27FC236}">
              <a16:creationId xmlns:a16="http://schemas.microsoft.com/office/drawing/2014/main" id="{F53C4ABB-2FCC-4C89-AED3-379B38A60188}"/>
            </a:ext>
          </a:extLst>
        </xdr:cNvPr>
        <xdr:cNvSpPr txBox="1">
          <a:spLocks noChangeArrowheads="1"/>
        </xdr:cNvSpPr>
      </xdr:nvSpPr>
      <xdr:spPr bwMode="auto">
        <a:xfrm>
          <a:off x="17916525" y="9696450"/>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93" name="Text Box 16">
          <a:extLst>
            <a:ext uri="{FF2B5EF4-FFF2-40B4-BE49-F238E27FC236}">
              <a16:creationId xmlns:a16="http://schemas.microsoft.com/office/drawing/2014/main" id="{256BF7DB-3F22-47CD-AABC-CB8D7CEF5258}"/>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94" name="Text Box 2">
          <a:extLst>
            <a:ext uri="{FF2B5EF4-FFF2-40B4-BE49-F238E27FC236}">
              <a16:creationId xmlns:a16="http://schemas.microsoft.com/office/drawing/2014/main" id="{F05701BC-73A3-45B6-A099-A933E5B2E127}"/>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95" name="Text Box 16">
          <a:extLst>
            <a:ext uri="{FF2B5EF4-FFF2-40B4-BE49-F238E27FC236}">
              <a16:creationId xmlns:a16="http://schemas.microsoft.com/office/drawing/2014/main" id="{9FBB3B66-B648-4D40-A10A-E462EEF03532}"/>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96" name="Text Box 16">
          <a:extLst>
            <a:ext uri="{FF2B5EF4-FFF2-40B4-BE49-F238E27FC236}">
              <a16:creationId xmlns:a16="http://schemas.microsoft.com/office/drawing/2014/main" id="{D15EB9EC-3DFB-4F9C-A6D3-C54379CF0828}"/>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97" name="Text Box 2">
          <a:extLst>
            <a:ext uri="{FF2B5EF4-FFF2-40B4-BE49-F238E27FC236}">
              <a16:creationId xmlns:a16="http://schemas.microsoft.com/office/drawing/2014/main" id="{AC1270CD-B37A-4AB7-8444-6ED9978F2346}"/>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98" name="Text Box 16">
          <a:extLst>
            <a:ext uri="{FF2B5EF4-FFF2-40B4-BE49-F238E27FC236}">
              <a16:creationId xmlns:a16="http://schemas.microsoft.com/office/drawing/2014/main" id="{0FEFE2D1-B67E-4387-9BAD-6B7223736B79}"/>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999" name="Text Box 16">
          <a:extLst>
            <a:ext uri="{FF2B5EF4-FFF2-40B4-BE49-F238E27FC236}">
              <a16:creationId xmlns:a16="http://schemas.microsoft.com/office/drawing/2014/main" id="{678BF89D-1241-4369-BC95-5AE595035415}"/>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0" name="Text Box 2">
          <a:extLst>
            <a:ext uri="{FF2B5EF4-FFF2-40B4-BE49-F238E27FC236}">
              <a16:creationId xmlns:a16="http://schemas.microsoft.com/office/drawing/2014/main" id="{5D90419A-F7D7-420B-9A47-1BA680FD7B08}"/>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1" name="Text Box 16">
          <a:extLst>
            <a:ext uri="{FF2B5EF4-FFF2-40B4-BE49-F238E27FC236}">
              <a16:creationId xmlns:a16="http://schemas.microsoft.com/office/drawing/2014/main" id="{2BCAD0AC-801C-45DA-A6F2-51C513F0F927}"/>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2" name="Text Box 16">
          <a:extLst>
            <a:ext uri="{FF2B5EF4-FFF2-40B4-BE49-F238E27FC236}">
              <a16:creationId xmlns:a16="http://schemas.microsoft.com/office/drawing/2014/main" id="{627344E9-2861-445A-89A5-5B7CACEFF6FE}"/>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3" name="Text Box 2">
          <a:extLst>
            <a:ext uri="{FF2B5EF4-FFF2-40B4-BE49-F238E27FC236}">
              <a16:creationId xmlns:a16="http://schemas.microsoft.com/office/drawing/2014/main" id="{3CEA1894-DCD2-4C7D-91C2-A4E368414F35}"/>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4" name="Text Box 16">
          <a:extLst>
            <a:ext uri="{FF2B5EF4-FFF2-40B4-BE49-F238E27FC236}">
              <a16:creationId xmlns:a16="http://schemas.microsoft.com/office/drawing/2014/main" id="{6CC43141-91B9-4665-86A0-07A5CBF6AB00}"/>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5" name="Text Box 16">
          <a:extLst>
            <a:ext uri="{FF2B5EF4-FFF2-40B4-BE49-F238E27FC236}">
              <a16:creationId xmlns:a16="http://schemas.microsoft.com/office/drawing/2014/main" id="{3753C784-B53F-44CA-B63C-70BF4D728D64}"/>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6" name="Text Box 2">
          <a:extLst>
            <a:ext uri="{FF2B5EF4-FFF2-40B4-BE49-F238E27FC236}">
              <a16:creationId xmlns:a16="http://schemas.microsoft.com/office/drawing/2014/main" id="{9A71C38B-9274-4B0F-92A4-68CD29128B4C}"/>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7" name="Text Box 16">
          <a:extLst>
            <a:ext uri="{FF2B5EF4-FFF2-40B4-BE49-F238E27FC236}">
              <a16:creationId xmlns:a16="http://schemas.microsoft.com/office/drawing/2014/main" id="{FD263A30-E9AA-406F-8F68-7D32C72E59CC}"/>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8" name="Text Box 16">
          <a:extLst>
            <a:ext uri="{FF2B5EF4-FFF2-40B4-BE49-F238E27FC236}">
              <a16:creationId xmlns:a16="http://schemas.microsoft.com/office/drawing/2014/main" id="{7BC0782B-4E62-47C0-9DFB-5BB7869D80C7}"/>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09" name="Text Box 2">
          <a:extLst>
            <a:ext uri="{FF2B5EF4-FFF2-40B4-BE49-F238E27FC236}">
              <a16:creationId xmlns:a16="http://schemas.microsoft.com/office/drawing/2014/main" id="{C6076E9B-A6AA-4655-8329-887E0CBC321A}"/>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0" name="Text Box 16">
          <a:extLst>
            <a:ext uri="{FF2B5EF4-FFF2-40B4-BE49-F238E27FC236}">
              <a16:creationId xmlns:a16="http://schemas.microsoft.com/office/drawing/2014/main" id="{B6C0F9D9-D28F-4DF0-B337-AE7A70BDE0E3}"/>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1" name="Text Box 16">
          <a:extLst>
            <a:ext uri="{FF2B5EF4-FFF2-40B4-BE49-F238E27FC236}">
              <a16:creationId xmlns:a16="http://schemas.microsoft.com/office/drawing/2014/main" id="{735D6874-6788-4495-89DB-1F0AA7DC14B2}"/>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2" name="Text Box 2">
          <a:extLst>
            <a:ext uri="{FF2B5EF4-FFF2-40B4-BE49-F238E27FC236}">
              <a16:creationId xmlns:a16="http://schemas.microsoft.com/office/drawing/2014/main" id="{81406154-66E5-4C29-84B0-528CBD0DD549}"/>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3" name="Text Box 16">
          <a:extLst>
            <a:ext uri="{FF2B5EF4-FFF2-40B4-BE49-F238E27FC236}">
              <a16:creationId xmlns:a16="http://schemas.microsoft.com/office/drawing/2014/main" id="{D74A9F9E-F459-49B1-B796-8311F7A4849B}"/>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4" name="Text Box 16">
          <a:extLst>
            <a:ext uri="{FF2B5EF4-FFF2-40B4-BE49-F238E27FC236}">
              <a16:creationId xmlns:a16="http://schemas.microsoft.com/office/drawing/2014/main" id="{CF706920-D8D9-4347-9114-1DF494115F94}"/>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5" name="Text Box 2">
          <a:extLst>
            <a:ext uri="{FF2B5EF4-FFF2-40B4-BE49-F238E27FC236}">
              <a16:creationId xmlns:a16="http://schemas.microsoft.com/office/drawing/2014/main" id="{CA1BF098-FB6E-4805-87E8-8779F499EBD6}"/>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6" name="Text Box 16">
          <a:extLst>
            <a:ext uri="{FF2B5EF4-FFF2-40B4-BE49-F238E27FC236}">
              <a16:creationId xmlns:a16="http://schemas.microsoft.com/office/drawing/2014/main" id="{D56EE961-5F2C-43DD-BA23-052D1E272E14}"/>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7" name="Text Box 16">
          <a:extLst>
            <a:ext uri="{FF2B5EF4-FFF2-40B4-BE49-F238E27FC236}">
              <a16:creationId xmlns:a16="http://schemas.microsoft.com/office/drawing/2014/main" id="{84641132-2C09-4AED-BDA1-DFCDF57F70FD}"/>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8" name="Text Box 2">
          <a:extLst>
            <a:ext uri="{FF2B5EF4-FFF2-40B4-BE49-F238E27FC236}">
              <a16:creationId xmlns:a16="http://schemas.microsoft.com/office/drawing/2014/main" id="{E03F1597-02FC-4685-A9C9-4F3C705C045B}"/>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19" name="Text Box 16">
          <a:extLst>
            <a:ext uri="{FF2B5EF4-FFF2-40B4-BE49-F238E27FC236}">
              <a16:creationId xmlns:a16="http://schemas.microsoft.com/office/drawing/2014/main" id="{07DEDB5D-603E-4F3D-A087-34D0C7793F63}"/>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0" name="Text Box 16">
          <a:extLst>
            <a:ext uri="{FF2B5EF4-FFF2-40B4-BE49-F238E27FC236}">
              <a16:creationId xmlns:a16="http://schemas.microsoft.com/office/drawing/2014/main" id="{BDCFB8FC-3A32-494A-A0CF-FA493ACBD4F3}"/>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1" name="Text Box 2">
          <a:extLst>
            <a:ext uri="{FF2B5EF4-FFF2-40B4-BE49-F238E27FC236}">
              <a16:creationId xmlns:a16="http://schemas.microsoft.com/office/drawing/2014/main" id="{7B274C05-E497-462B-99EF-E27C66468C55}"/>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2" name="Text Box 16">
          <a:extLst>
            <a:ext uri="{FF2B5EF4-FFF2-40B4-BE49-F238E27FC236}">
              <a16:creationId xmlns:a16="http://schemas.microsoft.com/office/drawing/2014/main" id="{B0BB07C6-298E-4570-9C24-AF1E8BA9DFAC}"/>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3" name="Text Box 16">
          <a:extLst>
            <a:ext uri="{FF2B5EF4-FFF2-40B4-BE49-F238E27FC236}">
              <a16:creationId xmlns:a16="http://schemas.microsoft.com/office/drawing/2014/main" id="{5DCC01B4-661B-4542-9A91-E871AE483E45}"/>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4" name="Text Box 2">
          <a:extLst>
            <a:ext uri="{FF2B5EF4-FFF2-40B4-BE49-F238E27FC236}">
              <a16:creationId xmlns:a16="http://schemas.microsoft.com/office/drawing/2014/main" id="{102F16E8-4A43-4D98-929B-4E8680A2CE99}"/>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5" name="Text Box 16">
          <a:extLst>
            <a:ext uri="{FF2B5EF4-FFF2-40B4-BE49-F238E27FC236}">
              <a16:creationId xmlns:a16="http://schemas.microsoft.com/office/drawing/2014/main" id="{DCAD9C2F-3966-4E46-B03E-B2AF3AF2C3D5}"/>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6" name="Text Box 16">
          <a:extLst>
            <a:ext uri="{FF2B5EF4-FFF2-40B4-BE49-F238E27FC236}">
              <a16:creationId xmlns:a16="http://schemas.microsoft.com/office/drawing/2014/main" id="{3AF09CF8-D80B-4EFF-8301-C1D9D37EE14E}"/>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7" name="Text Box 2">
          <a:extLst>
            <a:ext uri="{FF2B5EF4-FFF2-40B4-BE49-F238E27FC236}">
              <a16:creationId xmlns:a16="http://schemas.microsoft.com/office/drawing/2014/main" id="{6F4DC27D-8D6B-4697-AD15-E95D82F49600}"/>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8" name="Text Box 16">
          <a:extLst>
            <a:ext uri="{FF2B5EF4-FFF2-40B4-BE49-F238E27FC236}">
              <a16:creationId xmlns:a16="http://schemas.microsoft.com/office/drawing/2014/main" id="{3813E5DF-5CDC-41FF-A06A-2B6FA030697F}"/>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29" name="Text Box 16">
          <a:extLst>
            <a:ext uri="{FF2B5EF4-FFF2-40B4-BE49-F238E27FC236}">
              <a16:creationId xmlns:a16="http://schemas.microsoft.com/office/drawing/2014/main" id="{87F305B6-3396-4412-AC0F-8148EEED13D3}"/>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0" name="Text Box 2">
          <a:extLst>
            <a:ext uri="{FF2B5EF4-FFF2-40B4-BE49-F238E27FC236}">
              <a16:creationId xmlns:a16="http://schemas.microsoft.com/office/drawing/2014/main" id="{0A16241F-410C-4154-8982-C5608337802D}"/>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1" name="Text Box 16">
          <a:extLst>
            <a:ext uri="{FF2B5EF4-FFF2-40B4-BE49-F238E27FC236}">
              <a16:creationId xmlns:a16="http://schemas.microsoft.com/office/drawing/2014/main" id="{11400549-D2DE-4AAA-AC8F-799EA017CA16}"/>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2" name="Text Box 16">
          <a:extLst>
            <a:ext uri="{FF2B5EF4-FFF2-40B4-BE49-F238E27FC236}">
              <a16:creationId xmlns:a16="http://schemas.microsoft.com/office/drawing/2014/main" id="{F13678E2-CA16-4C29-A66C-4CFC9B0D95EA}"/>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3" name="Text Box 2">
          <a:extLst>
            <a:ext uri="{FF2B5EF4-FFF2-40B4-BE49-F238E27FC236}">
              <a16:creationId xmlns:a16="http://schemas.microsoft.com/office/drawing/2014/main" id="{19775225-E14E-4952-8489-A70575FD80D9}"/>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4" name="Text Box 16">
          <a:extLst>
            <a:ext uri="{FF2B5EF4-FFF2-40B4-BE49-F238E27FC236}">
              <a16:creationId xmlns:a16="http://schemas.microsoft.com/office/drawing/2014/main" id="{7C39CF45-D82F-40E9-AB2F-3C3837F6368D}"/>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5" name="Text Box 16">
          <a:extLst>
            <a:ext uri="{FF2B5EF4-FFF2-40B4-BE49-F238E27FC236}">
              <a16:creationId xmlns:a16="http://schemas.microsoft.com/office/drawing/2014/main" id="{E36A9390-5427-4F13-81B1-93CAA42D561E}"/>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6" name="Text Box 2">
          <a:extLst>
            <a:ext uri="{FF2B5EF4-FFF2-40B4-BE49-F238E27FC236}">
              <a16:creationId xmlns:a16="http://schemas.microsoft.com/office/drawing/2014/main" id="{34B1D433-8FC0-45C8-8343-78AD51D406F8}"/>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7" name="Text Box 16">
          <a:extLst>
            <a:ext uri="{FF2B5EF4-FFF2-40B4-BE49-F238E27FC236}">
              <a16:creationId xmlns:a16="http://schemas.microsoft.com/office/drawing/2014/main" id="{50D854A6-38C3-4A5B-AEB3-E6C7D906C5A9}"/>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8" name="Text Box 16">
          <a:extLst>
            <a:ext uri="{FF2B5EF4-FFF2-40B4-BE49-F238E27FC236}">
              <a16:creationId xmlns:a16="http://schemas.microsoft.com/office/drawing/2014/main" id="{AD72D1FC-3622-42DB-842F-C38EA96EE043}"/>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39" name="Text Box 2">
          <a:extLst>
            <a:ext uri="{FF2B5EF4-FFF2-40B4-BE49-F238E27FC236}">
              <a16:creationId xmlns:a16="http://schemas.microsoft.com/office/drawing/2014/main" id="{DEE8A52E-213D-4453-804D-3E51F1855439}"/>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210185"/>
    <xdr:sp macro="" textlink="">
      <xdr:nvSpPr>
        <xdr:cNvPr id="1040" name="Text Box 16">
          <a:extLst>
            <a:ext uri="{FF2B5EF4-FFF2-40B4-BE49-F238E27FC236}">
              <a16:creationId xmlns:a16="http://schemas.microsoft.com/office/drawing/2014/main" id="{4F1AD261-6B30-4317-AE95-F25BA46A4DC4}"/>
            </a:ext>
          </a:extLst>
        </xdr:cNvPr>
        <xdr:cNvSpPr txBox="1">
          <a:spLocks noChangeArrowheads="1"/>
        </xdr:cNvSpPr>
      </xdr:nvSpPr>
      <xdr:spPr bwMode="auto">
        <a:xfrm>
          <a:off x="17916525" y="7591425"/>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1" name="Text Box 16">
          <a:extLst>
            <a:ext uri="{FF2B5EF4-FFF2-40B4-BE49-F238E27FC236}">
              <a16:creationId xmlns:a16="http://schemas.microsoft.com/office/drawing/2014/main" id="{96415CAB-48EA-46B7-9780-D63CBAAA4519}"/>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2" name="Text Box 2">
          <a:extLst>
            <a:ext uri="{FF2B5EF4-FFF2-40B4-BE49-F238E27FC236}">
              <a16:creationId xmlns:a16="http://schemas.microsoft.com/office/drawing/2014/main" id="{1F651B7E-0B60-44C6-9527-4FBA6850F705}"/>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3" name="Text Box 16">
          <a:extLst>
            <a:ext uri="{FF2B5EF4-FFF2-40B4-BE49-F238E27FC236}">
              <a16:creationId xmlns:a16="http://schemas.microsoft.com/office/drawing/2014/main" id="{448A993E-0604-47A7-BD37-58CD9B74B120}"/>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4" name="Text Box 16">
          <a:extLst>
            <a:ext uri="{FF2B5EF4-FFF2-40B4-BE49-F238E27FC236}">
              <a16:creationId xmlns:a16="http://schemas.microsoft.com/office/drawing/2014/main" id="{5853E228-5A9B-4A4F-A943-89DCF4931B97}"/>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5" name="Text Box 2">
          <a:extLst>
            <a:ext uri="{FF2B5EF4-FFF2-40B4-BE49-F238E27FC236}">
              <a16:creationId xmlns:a16="http://schemas.microsoft.com/office/drawing/2014/main" id="{81443AC7-9222-4582-831B-A27A26678FA7}"/>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6" name="Text Box 16">
          <a:extLst>
            <a:ext uri="{FF2B5EF4-FFF2-40B4-BE49-F238E27FC236}">
              <a16:creationId xmlns:a16="http://schemas.microsoft.com/office/drawing/2014/main" id="{332D52A7-0A93-47AB-B2BB-1AF455D22C90}"/>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7" name="Text Box 16">
          <a:extLst>
            <a:ext uri="{FF2B5EF4-FFF2-40B4-BE49-F238E27FC236}">
              <a16:creationId xmlns:a16="http://schemas.microsoft.com/office/drawing/2014/main" id="{C83DF9ED-9D1C-4CD7-9264-90A030000004}"/>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8" name="Text Box 2">
          <a:extLst>
            <a:ext uri="{FF2B5EF4-FFF2-40B4-BE49-F238E27FC236}">
              <a16:creationId xmlns:a16="http://schemas.microsoft.com/office/drawing/2014/main" id="{23A621FC-8C8F-4D6A-8B4F-DA79CB6552D6}"/>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49" name="Text Box 16">
          <a:extLst>
            <a:ext uri="{FF2B5EF4-FFF2-40B4-BE49-F238E27FC236}">
              <a16:creationId xmlns:a16="http://schemas.microsoft.com/office/drawing/2014/main" id="{1B5092A6-E7B2-4E61-9BCD-2D0DF2BC6DBB}"/>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0" name="Text Box 16">
          <a:extLst>
            <a:ext uri="{FF2B5EF4-FFF2-40B4-BE49-F238E27FC236}">
              <a16:creationId xmlns:a16="http://schemas.microsoft.com/office/drawing/2014/main" id="{93645B01-42FD-4C78-9735-10B41D609C11}"/>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1" name="Text Box 2">
          <a:extLst>
            <a:ext uri="{FF2B5EF4-FFF2-40B4-BE49-F238E27FC236}">
              <a16:creationId xmlns:a16="http://schemas.microsoft.com/office/drawing/2014/main" id="{59B2F703-24B8-4EDA-AABB-AC172FB2A7CC}"/>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2" name="Text Box 16">
          <a:extLst>
            <a:ext uri="{FF2B5EF4-FFF2-40B4-BE49-F238E27FC236}">
              <a16:creationId xmlns:a16="http://schemas.microsoft.com/office/drawing/2014/main" id="{24995E7B-5296-4C06-A005-CE22E276A149}"/>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3" name="Text Box 16">
          <a:extLst>
            <a:ext uri="{FF2B5EF4-FFF2-40B4-BE49-F238E27FC236}">
              <a16:creationId xmlns:a16="http://schemas.microsoft.com/office/drawing/2014/main" id="{439A0790-C618-42B3-A952-6A61E2EFB274}"/>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4" name="Text Box 2">
          <a:extLst>
            <a:ext uri="{FF2B5EF4-FFF2-40B4-BE49-F238E27FC236}">
              <a16:creationId xmlns:a16="http://schemas.microsoft.com/office/drawing/2014/main" id="{97E55014-B18B-436A-A744-BF997E5E527A}"/>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5" name="Text Box 16">
          <a:extLst>
            <a:ext uri="{FF2B5EF4-FFF2-40B4-BE49-F238E27FC236}">
              <a16:creationId xmlns:a16="http://schemas.microsoft.com/office/drawing/2014/main" id="{4C8991CC-7CAA-419A-B7BC-A5CAD93259E2}"/>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6" name="Text Box 16">
          <a:extLst>
            <a:ext uri="{FF2B5EF4-FFF2-40B4-BE49-F238E27FC236}">
              <a16:creationId xmlns:a16="http://schemas.microsoft.com/office/drawing/2014/main" id="{8F6C3DCF-B993-4D45-B652-B68376518D2E}"/>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7" name="Text Box 2">
          <a:extLst>
            <a:ext uri="{FF2B5EF4-FFF2-40B4-BE49-F238E27FC236}">
              <a16:creationId xmlns:a16="http://schemas.microsoft.com/office/drawing/2014/main" id="{189B853A-680E-484F-BDEF-45498394A29A}"/>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8" name="Text Box 16">
          <a:extLst>
            <a:ext uri="{FF2B5EF4-FFF2-40B4-BE49-F238E27FC236}">
              <a16:creationId xmlns:a16="http://schemas.microsoft.com/office/drawing/2014/main" id="{2204C2FC-7073-4AFE-AF4B-DE5EC01B46B2}"/>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59" name="Text Box 16">
          <a:extLst>
            <a:ext uri="{FF2B5EF4-FFF2-40B4-BE49-F238E27FC236}">
              <a16:creationId xmlns:a16="http://schemas.microsoft.com/office/drawing/2014/main" id="{ABB0647F-DB02-467B-9B0D-ED6E34BBAD6D}"/>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0" name="Text Box 2">
          <a:extLst>
            <a:ext uri="{FF2B5EF4-FFF2-40B4-BE49-F238E27FC236}">
              <a16:creationId xmlns:a16="http://schemas.microsoft.com/office/drawing/2014/main" id="{697DFD82-FAAA-423A-A293-4B83B92774F2}"/>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1" name="Text Box 16">
          <a:extLst>
            <a:ext uri="{FF2B5EF4-FFF2-40B4-BE49-F238E27FC236}">
              <a16:creationId xmlns:a16="http://schemas.microsoft.com/office/drawing/2014/main" id="{F4EA4B1B-7CA6-4D36-A175-31E2A9044E7F}"/>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2" name="Text Box 16">
          <a:extLst>
            <a:ext uri="{FF2B5EF4-FFF2-40B4-BE49-F238E27FC236}">
              <a16:creationId xmlns:a16="http://schemas.microsoft.com/office/drawing/2014/main" id="{DE899E17-231C-48EC-A35C-9173C7C46309}"/>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3" name="Text Box 2">
          <a:extLst>
            <a:ext uri="{FF2B5EF4-FFF2-40B4-BE49-F238E27FC236}">
              <a16:creationId xmlns:a16="http://schemas.microsoft.com/office/drawing/2014/main" id="{2D0CDB2C-B0B2-4C66-9193-4605B9E74D5C}"/>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4" name="Text Box 16">
          <a:extLst>
            <a:ext uri="{FF2B5EF4-FFF2-40B4-BE49-F238E27FC236}">
              <a16:creationId xmlns:a16="http://schemas.microsoft.com/office/drawing/2014/main" id="{CA2C0301-A99F-4D18-AB1B-2161CEFF27F4}"/>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5" name="Text Box 16">
          <a:extLst>
            <a:ext uri="{FF2B5EF4-FFF2-40B4-BE49-F238E27FC236}">
              <a16:creationId xmlns:a16="http://schemas.microsoft.com/office/drawing/2014/main" id="{3F2BC079-C849-4954-89D7-F7FCEB760065}"/>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6" name="Text Box 2">
          <a:extLst>
            <a:ext uri="{FF2B5EF4-FFF2-40B4-BE49-F238E27FC236}">
              <a16:creationId xmlns:a16="http://schemas.microsoft.com/office/drawing/2014/main" id="{D0C2131A-5222-4D87-A706-AD476788750F}"/>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7" name="Text Box 16">
          <a:extLst>
            <a:ext uri="{FF2B5EF4-FFF2-40B4-BE49-F238E27FC236}">
              <a16:creationId xmlns:a16="http://schemas.microsoft.com/office/drawing/2014/main" id="{FC0034FD-895B-4FA8-967D-E7FB2E539CC8}"/>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8" name="Text Box 16">
          <a:extLst>
            <a:ext uri="{FF2B5EF4-FFF2-40B4-BE49-F238E27FC236}">
              <a16:creationId xmlns:a16="http://schemas.microsoft.com/office/drawing/2014/main" id="{F136E3BE-E40B-4030-93FD-6670C6B3BAD8}"/>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69" name="Text Box 2">
          <a:extLst>
            <a:ext uri="{FF2B5EF4-FFF2-40B4-BE49-F238E27FC236}">
              <a16:creationId xmlns:a16="http://schemas.microsoft.com/office/drawing/2014/main" id="{79582346-C54B-44B3-99EA-71A84EC86C1D}"/>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0" name="Text Box 16">
          <a:extLst>
            <a:ext uri="{FF2B5EF4-FFF2-40B4-BE49-F238E27FC236}">
              <a16:creationId xmlns:a16="http://schemas.microsoft.com/office/drawing/2014/main" id="{03E5C462-6790-49EC-90C1-7E3509219DF4}"/>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1" name="Text Box 16">
          <a:extLst>
            <a:ext uri="{FF2B5EF4-FFF2-40B4-BE49-F238E27FC236}">
              <a16:creationId xmlns:a16="http://schemas.microsoft.com/office/drawing/2014/main" id="{347A0E04-06EB-4DDB-B7FB-CE42E73C80A1}"/>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2" name="Text Box 2">
          <a:extLst>
            <a:ext uri="{FF2B5EF4-FFF2-40B4-BE49-F238E27FC236}">
              <a16:creationId xmlns:a16="http://schemas.microsoft.com/office/drawing/2014/main" id="{64286296-B1B2-44D7-B69C-7455AA37DF1A}"/>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3" name="Text Box 16">
          <a:extLst>
            <a:ext uri="{FF2B5EF4-FFF2-40B4-BE49-F238E27FC236}">
              <a16:creationId xmlns:a16="http://schemas.microsoft.com/office/drawing/2014/main" id="{A642E529-F4DE-41C5-9227-8F49B59E9F31}"/>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4" name="Text Box 16">
          <a:extLst>
            <a:ext uri="{FF2B5EF4-FFF2-40B4-BE49-F238E27FC236}">
              <a16:creationId xmlns:a16="http://schemas.microsoft.com/office/drawing/2014/main" id="{5E479555-48F0-4CDF-A4D9-A0FB31056ADC}"/>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5" name="Text Box 2">
          <a:extLst>
            <a:ext uri="{FF2B5EF4-FFF2-40B4-BE49-F238E27FC236}">
              <a16:creationId xmlns:a16="http://schemas.microsoft.com/office/drawing/2014/main" id="{A2646A90-3686-4BD4-BE75-699C7A25AE73}"/>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6" name="Text Box 16">
          <a:extLst>
            <a:ext uri="{FF2B5EF4-FFF2-40B4-BE49-F238E27FC236}">
              <a16:creationId xmlns:a16="http://schemas.microsoft.com/office/drawing/2014/main" id="{CA6C7439-BFEC-47BD-8115-117C89260683}"/>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7" name="Text Box 16">
          <a:extLst>
            <a:ext uri="{FF2B5EF4-FFF2-40B4-BE49-F238E27FC236}">
              <a16:creationId xmlns:a16="http://schemas.microsoft.com/office/drawing/2014/main" id="{0BA39A43-1AFC-4B05-B9EC-BE68400D2201}"/>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8" name="Text Box 2">
          <a:extLst>
            <a:ext uri="{FF2B5EF4-FFF2-40B4-BE49-F238E27FC236}">
              <a16:creationId xmlns:a16="http://schemas.microsoft.com/office/drawing/2014/main" id="{C2CD3D0C-B56C-4BC7-BA68-4F9D5533A20D}"/>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79" name="Text Box 16">
          <a:extLst>
            <a:ext uri="{FF2B5EF4-FFF2-40B4-BE49-F238E27FC236}">
              <a16:creationId xmlns:a16="http://schemas.microsoft.com/office/drawing/2014/main" id="{28197FE4-B16D-4611-8649-3019CEEB0F52}"/>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80" name="Text Box 16">
          <a:extLst>
            <a:ext uri="{FF2B5EF4-FFF2-40B4-BE49-F238E27FC236}">
              <a16:creationId xmlns:a16="http://schemas.microsoft.com/office/drawing/2014/main" id="{4A47212A-C422-4DEC-B025-58BF90D591FD}"/>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81" name="Text Box 2">
          <a:extLst>
            <a:ext uri="{FF2B5EF4-FFF2-40B4-BE49-F238E27FC236}">
              <a16:creationId xmlns:a16="http://schemas.microsoft.com/office/drawing/2014/main" id="{805AE74C-7AA9-4F1B-B661-4EDCD403E138}"/>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133</xdr:row>
      <xdr:rowOff>0</xdr:rowOff>
    </xdr:from>
    <xdr:ext cx="76200" cy="210185"/>
    <xdr:sp macro="" textlink="">
      <xdr:nvSpPr>
        <xdr:cNvPr id="1082" name="Text Box 16">
          <a:extLst>
            <a:ext uri="{FF2B5EF4-FFF2-40B4-BE49-F238E27FC236}">
              <a16:creationId xmlns:a16="http://schemas.microsoft.com/office/drawing/2014/main" id="{87F97548-86BF-4FEE-A4ED-517456DC52E9}"/>
            </a:ext>
          </a:extLst>
        </xdr:cNvPr>
        <xdr:cNvSpPr txBox="1">
          <a:spLocks noChangeArrowheads="1"/>
        </xdr:cNvSpPr>
      </xdr:nvSpPr>
      <xdr:spPr bwMode="auto">
        <a:xfrm>
          <a:off x="17916525" y="12287250"/>
          <a:ext cx="76200" cy="210185"/>
        </a:xfrm>
        <a:prstGeom prst="rect">
          <a:avLst/>
        </a:prstGeom>
        <a:noFill/>
        <a:ln w="9525">
          <a:noFill/>
          <a:miter lim="800000"/>
          <a:headEnd/>
          <a:tailEnd/>
        </a:ln>
      </xdr:spPr>
    </xdr:sp>
    <xdr:clientData/>
  </xdr:oneCellAnchor>
  <xdr:oneCellAnchor>
    <xdr:from>
      <xdr:col>11</xdr:col>
      <xdr:colOff>190500</xdr:colOff>
      <xdr:row>134</xdr:row>
      <xdr:rowOff>0</xdr:rowOff>
    </xdr:from>
    <xdr:ext cx="76200" cy="210185"/>
    <xdr:sp macro="" textlink="">
      <xdr:nvSpPr>
        <xdr:cNvPr id="1083" name="Text Box 16">
          <a:extLst>
            <a:ext uri="{FF2B5EF4-FFF2-40B4-BE49-F238E27FC236}">
              <a16:creationId xmlns:a16="http://schemas.microsoft.com/office/drawing/2014/main" id="{4536E519-E144-4328-A690-F76482F689C3}"/>
            </a:ext>
          </a:extLst>
        </xdr:cNvPr>
        <xdr:cNvSpPr txBox="1">
          <a:spLocks noChangeArrowheads="1"/>
        </xdr:cNvSpPr>
      </xdr:nvSpPr>
      <xdr:spPr bwMode="auto">
        <a:xfrm>
          <a:off x="17916525" y="12449175"/>
          <a:ext cx="76200" cy="210185"/>
        </a:xfrm>
        <a:prstGeom prst="rect">
          <a:avLst/>
        </a:prstGeom>
        <a:noFill/>
        <a:ln w="9525">
          <a:noFill/>
          <a:miter lim="800000"/>
          <a:headEnd/>
          <a:tailEnd/>
        </a:ln>
      </xdr:spPr>
    </xdr:sp>
    <xdr:clientData/>
  </xdr:oneCellAnchor>
  <xdr:oneCellAnchor>
    <xdr:from>
      <xdr:col>11</xdr:col>
      <xdr:colOff>190500</xdr:colOff>
      <xdr:row>134</xdr:row>
      <xdr:rowOff>0</xdr:rowOff>
    </xdr:from>
    <xdr:ext cx="76200" cy="210185"/>
    <xdr:sp macro="" textlink="">
      <xdr:nvSpPr>
        <xdr:cNvPr id="1084" name="Text Box 2">
          <a:extLst>
            <a:ext uri="{FF2B5EF4-FFF2-40B4-BE49-F238E27FC236}">
              <a16:creationId xmlns:a16="http://schemas.microsoft.com/office/drawing/2014/main" id="{C1C02227-DDCA-49CD-A063-904025B7DFB4}"/>
            </a:ext>
          </a:extLst>
        </xdr:cNvPr>
        <xdr:cNvSpPr txBox="1">
          <a:spLocks noChangeArrowheads="1"/>
        </xdr:cNvSpPr>
      </xdr:nvSpPr>
      <xdr:spPr bwMode="auto">
        <a:xfrm>
          <a:off x="17916525" y="12449175"/>
          <a:ext cx="76200" cy="210185"/>
        </a:xfrm>
        <a:prstGeom prst="rect">
          <a:avLst/>
        </a:prstGeom>
        <a:noFill/>
        <a:ln w="9525">
          <a:noFill/>
          <a:miter lim="800000"/>
          <a:headEnd/>
          <a:tailEnd/>
        </a:ln>
      </xdr:spPr>
    </xdr:sp>
    <xdr:clientData/>
  </xdr:oneCellAnchor>
  <xdr:oneCellAnchor>
    <xdr:from>
      <xdr:col>11</xdr:col>
      <xdr:colOff>190500</xdr:colOff>
      <xdr:row>134</xdr:row>
      <xdr:rowOff>0</xdr:rowOff>
    </xdr:from>
    <xdr:ext cx="76200" cy="210185"/>
    <xdr:sp macro="" textlink="">
      <xdr:nvSpPr>
        <xdr:cNvPr id="1085" name="Text Box 16">
          <a:extLst>
            <a:ext uri="{FF2B5EF4-FFF2-40B4-BE49-F238E27FC236}">
              <a16:creationId xmlns:a16="http://schemas.microsoft.com/office/drawing/2014/main" id="{FFF2FB5C-979C-4AC2-B736-4258F2673229}"/>
            </a:ext>
          </a:extLst>
        </xdr:cNvPr>
        <xdr:cNvSpPr txBox="1">
          <a:spLocks noChangeArrowheads="1"/>
        </xdr:cNvSpPr>
      </xdr:nvSpPr>
      <xdr:spPr bwMode="auto">
        <a:xfrm>
          <a:off x="17916525" y="12449175"/>
          <a:ext cx="76200" cy="210185"/>
        </a:xfrm>
        <a:prstGeom prst="rect">
          <a:avLst/>
        </a:prstGeom>
        <a:noFill/>
        <a:ln w="9525">
          <a:noFill/>
          <a:miter lim="800000"/>
          <a:headEnd/>
          <a:tailEnd/>
        </a:ln>
      </xdr:spPr>
    </xdr:sp>
    <xdr:clientData/>
  </xdr:oneCellAnchor>
  <xdr:oneCellAnchor>
    <xdr:from>
      <xdr:col>11</xdr:col>
      <xdr:colOff>190500</xdr:colOff>
      <xdr:row>134</xdr:row>
      <xdr:rowOff>0</xdr:rowOff>
    </xdr:from>
    <xdr:ext cx="76200" cy="210185"/>
    <xdr:sp macro="" textlink="">
      <xdr:nvSpPr>
        <xdr:cNvPr id="1086" name="Text Box 16">
          <a:extLst>
            <a:ext uri="{FF2B5EF4-FFF2-40B4-BE49-F238E27FC236}">
              <a16:creationId xmlns:a16="http://schemas.microsoft.com/office/drawing/2014/main" id="{DF55C7BA-7C5F-4797-A16D-B8E84D342C90}"/>
            </a:ext>
          </a:extLst>
        </xdr:cNvPr>
        <xdr:cNvSpPr txBox="1">
          <a:spLocks noChangeArrowheads="1"/>
        </xdr:cNvSpPr>
      </xdr:nvSpPr>
      <xdr:spPr bwMode="auto">
        <a:xfrm>
          <a:off x="17916525" y="12449175"/>
          <a:ext cx="76200" cy="210185"/>
        </a:xfrm>
        <a:prstGeom prst="rect">
          <a:avLst/>
        </a:prstGeom>
        <a:noFill/>
        <a:ln w="9525">
          <a:noFill/>
          <a:miter lim="800000"/>
          <a:headEnd/>
          <a:tailEnd/>
        </a:ln>
      </xdr:spPr>
    </xdr:sp>
    <xdr:clientData/>
  </xdr:oneCellAnchor>
  <xdr:oneCellAnchor>
    <xdr:from>
      <xdr:col>11</xdr:col>
      <xdr:colOff>190500</xdr:colOff>
      <xdr:row>134</xdr:row>
      <xdr:rowOff>0</xdr:rowOff>
    </xdr:from>
    <xdr:ext cx="76200" cy="210185"/>
    <xdr:sp macro="" textlink="">
      <xdr:nvSpPr>
        <xdr:cNvPr id="1087" name="Text Box 2">
          <a:extLst>
            <a:ext uri="{FF2B5EF4-FFF2-40B4-BE49-F238E27FC236}">
              <a16:creationId xmlns:a16="http://schemas.microsoft.com/office/drawing/2014/main" id="{4E03D230-E5B7-45DF-B5D1-5FA796B2343D}"/>
            </a:ext>
          </a:extLst>
        </xdr:cNvPr>
        <xdr:cNvSpPr txBox="1">
          <a:spLocks noChangeArrowheads="1"/>
        </xdr:cNvSpPr>
      </xdr:nvSpPr>
      <xdr:spPr bwMode="auto">
        <a:xfrm>
          <a:off x="17916525" y="12449175"/>
          <a:ext cx="76200" cy="210185"/>
        </a:xfrm>
        <a:prstGeom prst="rect">
          <a:avLst/>
        </a:prstGeom>
        <a:noFill/>
        <a:ln w="9525">
          <a:noFill/>
          <a:miter lim="800000"/>
          <a:headEnd/>
          <a:tailEnd/>
        </a:ln>
      </xdr:spPr>
    </xdr:sp>
    <xdr:clientData/>
  </xdr:oneCellAnchor>
  <xdr:oneCellAnchor>
    <xdr:from>
      <xdr:col>11</xdr:col>
      <xdr:colOff>190500</xdr:colOff>
      <xdr:row>134</xdr:row>
      <xdr:rowOff>0</xdr:rowOff>
    </xdr:from>
    <xdr:ext cx="76200" cy="210185"/>
    <xdr:sp macro="" textlink="">
      <xdr:nvSpPr>
        <xdr:cNvPr id="1088" name="Text Box 16">
          <a:extLst>
            <a:ext uri="{FF2B5EF4-FFF2-40B4-BE49-F238E27FC236}">
              <a16:creationId xmlns:a16="http://schemas.microsoft.com/office/drawing/2014/main" id="{4E04FC4A-E522-42FF-8B25-E57A146CFDE6}"/>
            </a:ext>
          </a:extLst>
        </xdr:cNvPr>
        <xdr:cNvSpPr txBox="1">
          <a:spLocks noChangeArrowheads="1"/>
        </xdr:cNvSpPr>
      </xdr:nvSpPr>
      <xdr:spPr bwMode="auto">
        <a:xfrm>
          <a:off x="17916525" y="124491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89" name="Text Box 16">
          <a:extLst>
            <a:ext uri="{FF2B5EF4-FFF2-40B4-BE49-F238E27FC236}">
              <a16:creationId xmlns:a16="http://schemas.microsoft.com/office/drawing/2014/main" id="{23FBC866-3F7B-4CF5-81D3-1F1F6948E8E7}"/>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0" name="Text Box 2">
          <a:extLst>
            <a:ext uri="{FF2B5EF4-FFF2-40B4-BE49-F238E27FC236}">
              <a16:creationId xmlns:a16="http://schemas.microsoft.com/office/drawing/2014/main" id="{7D8080E1-3595-4469-814A-6875C8F4C05A}"/>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1" name="Text Box 16">
          <a:extLst>
            <a:ext uri="{FF2B5EF4-FFF2-40B4-BE49-F238E27FC236}">
              <a16:creationId xmlns:a16="http://schemas.microsoft.com/office/drawing/2014/main" id="{495EFA63-2900-4B2C-AF6C-0BDCFE583104}"/>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2" name="Text Box 16">
          <a:extLst>
            <a:ext uri="{FF2B5EF4-FFF2-40B4-BE49-F238E27FC236}">
              <a16:creationId xmlns:a16="http://schemas.microsoft.com/office/drawing/2014/main" id="{10C0049A-11B1-4A5F-AD38-0A8508B990EA}"/>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3" name="Text Box 2">
          <a:extLst>
            <a:ext uri="{FF2B5EF4-FFF2-40B4-BE49-F238E27FC236}">
              <a16:creationId xmlns:a16="http://schemas.microsoft.com/office/drawing/2014/main" id="{59B43D17-54E6-45FD-B055-EA80DE6552E1}"/>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4" name="Text Box 16">
          <a:extLst>
            <a:ext uri="{FF2B5EF4-FFF2-40B4-BE49-F238E27FC236}">
              <a16:creationId xmlns:a16="http://schemas.microsoft.com/office/drawing/2014/main" id="{C01C2AB5-02FF-40B6-854B-20D162B0EA85}"/>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5" name="Text Box 16">
          <a:extLst>
            <a:ext uri="{FF2B5EF4-FFF2-40B4-BE49-F238E27FC236}">
              <a16:creationId xmlns:a16="http://schemas.microsoft.com/office/drawing/2014/main" id="{F1394127-C166-4287-A98D-EF341E92C3DA}"/>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6" name="Text Box 2">
          <a:extLst>
            <a:ext uri="{FF2B5EF4-FFF2-40B4-BE49-F238E27FC236}">
              <a16:creationId xmlns:a16="http://schemas.microsoft.com/office/drawing/2014/main" id="{66D60A9F-BBC0-4E3C-BF60-C32423FDB414}"/>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7" name="Text Box 16">
          <a:extLst>
            <a:ext uri="{FF2B5EF4-FFF2-40B4-BE49-F238E27FC236}">
              <a16:creationId xmlns:a16="http://schemas.microsoft.com/office/drawing/2014/main" id="{D5A9F31C-7A57-4D14-833E-66ADEB7A6081}"/>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8" name="Text Box 16">
          <a:extLst>
            <a:ext uri="{FF2B5EF4-FFF2-40B4-BE49-F238E27FC236}">
              <a16:creationId xmlns:a16="http://schemas.microsoft.com/office/drawing/2014/main" id="{FCA02FCA-A925-4B50-AFED-618A738E7C65}"/>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9" name="Text Box 2">
          <a:extLst>
            <a:ext uri="{FF2B5EF4-FFF2-40B4-BE49-F238E27FC236}">
              <a16:creationId xmlns:a16="http://schemas.microsoft.com/office/drawing/2014/main" id="{402FBE07-8FAE-4320-893A-3C12B1AAEE4B}"/>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0" name="Text Box 16">
          <a:extLst>
            <a:ext uri="{FF2B5EF4-FFF2-40B4-BE49-F238E27FC236}">
              <a16:creationId xmlns:a16="http://schemas.microsoft.com/office/drawing/2014/main" id="{5B515582-A036-435E-B1BB-3C0688CB6755}"/>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1" name="Text Box 16">
          <a:extLst>
            <a:ext uri="{FF2B5EF4-FFF2-40B4-BE49-F238E27FC236}">
              <a16:creationId xmlns:a16="http://schemas.microsoft.com/office/drawing/2014/main" id="{2395DFB2-A359-47DD-8517-FC218F0425BB}"/>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2" name="Text Box 2">
          <a:extLst>
            <a:ext uri="{FF2B5EF4-FFF2-40B4-BE49-F238E27FC236}">
              <a16:creationId xmlns:a16="http://schemas.microsoft.com/office/drawing/2014/main" id="{BDA86F4D-1B77-40F9-A4DE-2144F18161DC}"/>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3" name="Text Box 16">
          <a:extLst>
            <a:ext uri="{FF2B5EF4-FFF2-40B4-BE49-F238E27FC236}">
              <a16:creationId xmlns:a16="http://schemas.microsoft.com/office/drawing/2014/main" id="{2601D07F-13D3-454D-B02B-569F7E87B4E8}"/>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4" name="Text Box 16">
          <a:extLst>
            <a:ext uri="{FF2B5EF4-FFF2-40B4-BE49-F238E27FC236}">
              <a16:creationId xmlns:a16="http://schemas.microsoft.com/office/drawing/2014/main" id="{D3374BFC-9EEC-43EF-B945-0D566BF50707}"/>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5" name="Text Box 2">
          <a:extLst>
            <a:ext uri="{FF2B5EF4-FFF2-40B4-BE49-F238E27FC236}">
              <a16:creationId xmlns:a16="http://schemas.microsoft.com/office/drawing/2014/main" id="{BD878DA5-8D7B-48AB-8010-87615CBC299D}"/>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6" name="Text Box 16">
          <a:extLst>
            <a:ext uri="{FF2B5EF4-FFF2-40B4-BE49-F238E27FC236}">
              <a16:creationId xmlns:a16="http://schemas.microsoft.com/office/drawing/2014/main" id="{285BD42C-2CFF-4FB1-8BBB-301AD8E1489E}"/>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7" name="Text Box 16">
          <a:extLst>
            <a:ext uri="{FF2B5EF4-FFF2-40B4-BE49-F238E27FC236}">
              <a16:creationId xmlns:a16="http://schemas.microsoft.com/office/drawing/2014/main" id="{E32D15F5-A67E-473A-A12D-37DC9F39A337}"/>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8" name="Text Box 2">
          <a:extLst>
            <a:ext uri="{FF2B5EF4-FFF2-40B4-BE49-F238E27FC236}">
              <a16:creationId xmlns:a16="http://schemas.microsoft.com/office/drawing/2014/main" id="{A4AC830A-6EA7-42B4-AB1F-9A18EF4523E3}"/>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9" name="Text Box 16">
          <a:extLst>
            <a:ext uri="{FF2B5EF4-FFF2-40B4-BE49-F238E27FC236}">
              <a16:creationId xmlns:a16="http://schemas.microsoft.com/office/drawing/2014/main" id="{ABB91BCD-206E-4C2C-B83F-441EB94701AC}"/>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0" name="Text Box 16">
          <a:extLst>
            <a:ext uri="{FF2B5EF4-FFF2-40B4-BE49-F238E27FC236}">
              <a16:creationId xmlns:a16="http://schemas.microsoft.com/office/drawing/2014/main" id="{F9C68135-C141-40A2-97F4-8375EE24AD4F}"/>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1" name="Text Box 2">
          <a:extLst>
            <a:ext uri="{FF2B5EF4-FFF2-40B4-BE49-F238E27FC236}">
              <a16:creationId xmlns:a16="http://schemas.microsoft.com/office/drawing/2014/main" id="{725D6275-39F5-45E6-8412-0CF33AE2CB67}"/>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2" name="Text Box 16">
          <a:extLst>
            <a:ext uri="{FF2B5EF4-FFF2-40B4-BE49-F238E27FC236}">
              <a16:creationId xmlns:a16="http://schemas.microsoft.com/office/drawing/2014/main" id="{479717EF-E4C7-4B46-BD75-0DC29E40617F}"/>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3" name="Text Box 16">
          <a:extLst>
            <a:ext uri="{FF2B5EF4-FFF2-40B4-BE49-F238E27FC236}">
              <a16:creationId xmlns:a16="http://schemas.microsoft.com/office/drawing/2014/main" id="{C58F258C-2EC8-449A-A1B7-375C804CDE41}"/>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4" name="Text Box 2">
          <a:extLst>
            <a:ext uri="{FF2B5EF4-FFF2-40B4-BE49-F238E27FC236}">
              <a16:creationId xmlns:a16="http://schemas.microsoft.com/office/drawing/2014/main" id="{B5687EFC-12A9-46B2-8C25-4D08FA836BC3}"/>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5" name="Text Box 16">
          <a:extLst>
            <a:ext uri="{FF2B5EF4-FFF2-40B4-BE49-F238E27FC236}">
              <a16:creationId xmlns:a16="http://schemas.microsoft.com/office/drawing/2014/main" id="{84362B86-F606-4CED-B246-80924AFCB0CD}"/>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6" name="Text Box 16">
          <a:extLst>
            <a:ext uri="{FF2B5EF4-FFF2-40B4-BE49-F238E27FC236}">
              <a16:creationId xmlns:a16="http://schemas.microsoft.com/office/drawing/2014/main" id="{E161233E-224C-4EF2-92BA-1C31C574630D}"/>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7" name="Text Box 2">
          <a:extLst>
            <a:ext uri="{FF2B5EF4-FFF2-40B4-BE49-F238E27FC236}">
              <a16:creationId xmlns:a16="http://schemas.microsoft.com/office/drawing/2014/main" id="{D6B93C46-E945-426C-A78E-7AA99F961555}"/>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8" name="Text Box 16">
          <a:extLst>
            <a:ext uri="{FF2B5EF4-FFF2-40B4-BE49-F238E27FC236}">
              <a16:creationId xmlns:a16="http://schemas.microsoft.com/office/drawing/2014/main" id="{A2A899D3-1333-4971-9EF5-0504B70073C2}"/>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9" name="Text Box 16">
          <a:extLst>
            <a:ext uri="{FF2B5EF4-FFF2-40B4-BE49-F238E27FC236}">
              <a16:creationId xmlns:a16="http://schemas.microsoft.com/office/drawing/2014/main" id="{5B1317EA-D346-4CB0-956B-BA33EBAB3F13}"/>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0" name="Text Box 2">
          <a:extLst>
            <a:ext uri="{FF2B5EF4-FFF2-40B4-BE49-F238E27FC236}">
              <a16:creationId xmlns:a16="http://schemas.microsoft.com/office/drawing/2014/main" id="{041F198B-F974-46AB-86C3-0BB7E34E4996}"/>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1" name="Text Box 16">
          <a:extLst>
            <a:ext uri="{FF2B5EF4-FFF2-40B4-BE49-F238E27FC236}">
              <a16:creationId xmlns:a16="http://schemas.microsoft.com/office/drawing/2014/main" id="{23CF06C8-A8CA-4ED7-A004-FFF90986DAA4}"/>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2" name="Text Box 16">
          <a:extLst>
            <a:ext uri="{FF2B5EF4-FFF2-40B4-BE49-F238E27FC236}">
              <a16:creationId xmlns:a16="http://schemas.microsoft.com/office/drawing/2014/main" id="{6C8F4F19-3546-4793-86C2-89D066424596}"/>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3" name="Text Box 2">
          <a:extLst>
            <a:ext uri="{FF2B5EF4-FFF2-40B4-BE49-F238E27FC236}">
              <a16:creationId xmlns:a16="http://schemas.microsoft.com/office/drawing/2014/main" id="{46FC152D-2EA9-4263-8E34-1F6A53FC6147}"/>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4" name="Text Box 16">
          <a:extLst>
            <a:ext uri="{FF2B5EF4-FFF2-40B4-BE49-F238E27FC236}">
              <a16:creationId xmlns:a16="http://schemas.microsoft.com/office/drawing/2014/main" id="{76C3B081-72CA-4683-AD3F-5784D454587D}"/>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5" name="Text Box 16">
          <a:extLst>
            <a:ext uri="{FF2B5EF4-FFF2-40B4-BE49-F238E27FC236}">
              <a16:creationId xmlns:a16="http://schemas.microsoft.com/office/drawing/2014/main" id="{AE7D34CA-2FEC-44FF-874E-B2503C99C36E}"/>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6" name="Text Box 2">
          <a:extLst>
            <a:ext uri="{FF2B5EF4-FFF2-40B4-BE49-F238E27FC236}">
              <a16:creationId xmlns:a16="http://schemas.microsoft.com/office/drawing/2014/main" id="{87542D92-6DCC-4B8A-9289-FF4B571F7E77}"/>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7" name="Text Box 16">
          <a:extLst>
            <a:ext uri="{FF2B5EF4-FFF2-40B4-BE49-F238E27FC236}">
              <a16:creationId xmlns:a16="http://schemas.microsoft.com/office/drawing/2014/main" id="{B227E6D4-10E5-4AA8-8A27-F226EC466CE6}"/>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8" name="Text Box 16">
          <a:extLst>
            <a:ext uri="{FF2B5EF4-FFF2-40B4-BE49-F238E27FC236}">
              <a16:creationId xmlns:a16="http://schemas.microsoft.com/office/drawing/2014/main" id="{B4C35F95-CDF5-4D98-8688-E1E724BC5918}"/>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9" name="Text Box 2">
          <a:extLst>
            <a:ext uri="{FF2B5EF4-FFF2-40B4-BE49-F238E27FC236}">
              <a16:creationId xmlns:a16="http://schemas.microsoft.com/office/drawing/2014/main" id="{0F203042-0FF7-499C-9A5B-DA5144C3CEA0}"/>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30" name="Text Box 16">
          <a:extLst>
            <a:ext uri="{FF2B5EF4-FFF2-40B4-BE49-F238E27FC236}">
              <a16:creationId xmlns:a16="http://schemas.microsoft.com/office/drawing/2014/main" id="{08DE2E31-DC03-4B26-A37D-E427470292CC}"/>
            </a:ext>
          </a:extLst>
        </xdr:cNvPr>
        <xdr:cNvSpPr txBox="1">
          <a:spLocks noChangeArrowheads="1"/>
        </xdr:cNvSpPr>
      </xdr:nvSpPr>
      <xdr:spPr bwMode="auto">
        <a:xfrm>
          <a:off x="17916525" y="14392275"/>
          <a:ext cx="76200" cy="210185"/>
        </a:xfrm>
        <a:prstGeom prst="rect">
          <a:avLst/>
        </a:prstGeom>
        <a:noFill/>
        <a:ln w="9525">
          <a:noFill/>
          <a:miter lim="800000"/>
          <a:headEnd/>
          <a:tailEnd/>
        </a:ln>
      </xdr:spPr>
    </xdr:sp>
    <xdr:clientData/>
  </xdr:oneCellAnchor>
  <xdr:oneCellAnchor>
    <xdr:from>
      <xdr:col>11</xdr:col>
      <xdr:colOff>190500</xdr:colOff>
      <xdr:row>147</xdr:row>
      <xdr:rowOff>0</xdr:rowOff>
    </xdr:from>
    <xdr:ext cx="76200" cy="210185"/>
    <xdr:sp macro="" textlink="">
      <xdr:nvSpPr>
        <xdr:cNvPr id="1131" name="Text Box 16">
          <a:extLst>
            <a:ext uri="{FF2B5EF4-FFF2-40B4-BE49-F238E27FC236}">
              <a16:creationId xmlns:a16="http://schemas.microsoft.com/office/drawing/2014/main" id="{B75B4A0E-A217-4FE5-9971-AA1CE77753CE}"/>
            </a:ext>
          </a:extLst>
        </xdr:cNvPr>
        <xdr:cNvSpPr txBox="1">
          <a:spLocks noChangeArrowheads="1"/>
        </xdr:cNvSpPr>
      </xdr:nvSpPr>
      <xdr:spPr bwMode="auto">
        <a:xfrm>
          <a:off x="17916525" y="14554200"/>
          <a:ext cx="76200" cy="210185"/>
        </a:xfrm>
        <a:prstGeom prst="rect">
          <a:avLst/>
        </a:prstGeom>
        <a:noFill/>
        <a:ln w="9525">
          <a:noFill/>
          <a:miter lim="800000"/>
          <a:headEnd/>
          <a:tailEnd/>
        </a:ln>
      </xdr:spPr>
    </xdr:sp>
    <xdr:clientData/>
  </xdr:oneCellAnchor>
  <xdr:oneCellAnchor>
    <xdr:from>
      <xdr:col>11</xdr:col>
      <xdr:colOff>190500</xdr:colOff>
      <xdr:row>147</xdr:row>
      <xdr:rowOff>0</xdr:rowOff>
    </xdr:from>
    <xdr:ext cx="76200" cy="210185"/>
    <xdr:sp macro="" textlink="">
      <xdr:nvSpPr>
        <xdr:cNvPr id="1132" name="Text Box 2">
          <a:extLst>
            <a:ext uri="{FF2B5EF4-FFF2-40B4-BE49-F238E27FC236}">
              <a16:creationId xmlns:a16="http://schemas.microsoft.com/office/drawing/2014/main" id="{A54A1CF8-2585-4C88-A1BA-CBEE6F6378A3}"/>
            </a:ext>
          </a:extLst>
        </xdr:cNvPr>
        <xdr:cNvSpPr txBox="1">
          <a:spLocks noChangeArrowheads="1"/>
        </xdr:cNvSpPr>
      </xdr:nvSpPr>
      <xdr:spPr bwMode="auto">
        <a:xfrm>
          <a:off x="17916525" y="14554200"/>
          <a:ext cx="76200" cy="210185"/>
        </a:xfrm>
        <a:prstGeom prst="rect">
          <a:avLst/>
        </a:prstGeom>
        <a:noFill/>
        <a:ln w="9525">
          <a:noFill/>
          <a:miter lim="800000"/>
          <a:headEnd/>
          <a:tailEnd/>
        </a:ln>
      </xdr:spPr>
    </xdr:sp>
    <xdr:clientData/>
  </xdr:oneCellAnchor>
  <xdr:oneCellAnchor>
    <xdr:from>
      <xdr:col>11</xdr:col>
      <xdr:colOff>190500</xdr:colOff>
      <xdr:row>147</xdr:row>
      <xdr:rowOff>0</xdr:rowOff>
    </xdr:from>
    <xdr:ext cx="76200" cy="210185"/>
    <xdr:sp macro="" textlink="">
      <xdr:nvSpPr>
        <xdr:cNvPr id="1133" name="Text Box 16">
          <a:extLst>
            <a:ext uri="{FF2B5EF4-FFF2-40B4-BE49-F238E27FC236}">
              <a16:creationId xmlns:a16="http://schemas.microsoft.com/office/drawing/2014/main" id="{35E6D7CF-E14B-4B10-A1CF-D6D5995F3D0D}"/>
            </a:ext>
          </a:extLst>
        </xdr:cNvPr>
        <xdr:cNvSpPr txBox="1">
          <a:spLocks noChangeArrowheads="1"/>
        </xdr:cNvSpPr>
      </xdr:nvSpPr>
      <xdr:spPr bwMode="auto">
        <a:xfrm>
          <a:off x="17916525" y="14554200"/>
          <a:ext cx="76200" cy="210185"/>
        </a:xfrm>
        <a:prstGeom prst="rect">
          <a:avLst/>
        </a:prstGeom>
        <a:noFill/>
        <a:ln w="9525">
          <a:noFill/>
          <a:miter lim="800000"/>
          <a:headEnd/>
          <a:tailEnd/>
        </a:ln>
      </xdr:spPr>
    </xdr:sp>
    <xdr:clientData/>
  </xdr:oneCellAnchor>
  <xdr:oneCellAnchor>
    <xdr:from>
      <xdr:col>11</xdr:col>
      <xdr:colOff>190500</xdr:colOff>
      <xdr:row>147</xdr:row>
      <xdr:rowOff>0</xdr:rowOff>
    </xdr:from>
    <xdr:ext cx="76200" cy="210185"/>
    <xdr:sp macro="" textlink="">
      <xdr:nvSpPr>
        <xdr:cNvPr id="1134" name="Text Box 16">
          <a:extLst>
            <a:ext uri="{FF2B5EF4-FFF2-40B4-BE49-F238E27FC236}">
              <a16:creationId xmlns:a16="http://schemas.microsoft.com/office/drawing/2014/main" id="{55466C30-714B-4C63-B049-DA79DB295742}"/>
            </a:ext>
          </a:extLst>
        </xdr:cNvPr>
        <xdr:cNvSpPr txBox="1">
          <a:spLocks noChangeArrowheads="1"/>
        </xdr:cNvSpPr>
      </xdr:nvSpPr>
      <xdr:spPr bwMode="auto">
        <a:xfrm>
          <a:off x="17916525" y="14554200"/>
          <a:ext cx="76200" cy="210185"/>
        </a:xfrm>
        <a:prstGeom prst="rect">
          <a:avLst/>
        </a:prstGeom>
        <a:noFill/>
        <a:ln w="9525">
          <a:noFill/>
          <a:miter lim="800000"/>
          <a:headEnd/>
          <a:tailEnd/>
        </a:ln>
      </xdr:spPr>
    </xdr:sp>
    <xdr:clientData/>
  </xdr:oneCellAnchor>
  <xdr:oneCellAnchor>
    <xdr:from>
      <xdr:col>11</xdr:col>
      <xdr:colOff>190500</xdr:colOff>
      <xdr:row>147</xdr:row>
      <xdr:rowOff>0</xdr:rowOff>
    </xdr:from>
    <xdr:ext cx="76200" cy="210185"/>
    <xdr:sp macro="" textlink="">
      <xdr:nvSpPr>
        <xdr:cNvPr id="1135" name="Text Box 2">
          <a:extLst>
            <a:ext uri="{FF2B5EF4-FFF2-40B4-BE49-F238E27FC236}">
              <a16:creationId xmlns:a16="http://schemas.microsoft.com/office/drawing/2014/main" id="{2E0E60A4-CE5D-4084-B8CE-D869D1CFB267}"/>
            </a:ext>
          </a:extLst>
        </xdr:cNvPr>
        <xdr:cNvSpPr txBox="1">
          <a:spLocks noChangeArrowheads="1"/>
        </xdr:cNvSpPr>
      </xdr:nvSpPr>
      <xdr:spPr bwMode="auto">
        <a:xfrm>
          <a:off x="17916525" y="14554200"/>
          <a:ext cx="76200" cy="210185"/>
        </a:xfrm>
        <a:prstGeom prst="rect">
          <a:avLst/>
        </a:prstGeom>
        <a:noFill/>
        <a:ln w="9525">
          <a:noFill/>
          <a:miter lim="800000"/>
          <a:headEnd/>
          <a:tailEnd/>
        </a:ln>
      </xdr:spPr>
    </xdr:sp>
    <xdr:clientData/>
  </xdr:oneCellAnchor>
  <xdr:oneCellAnchor>
    <xdr:from>
      <xdr:col>11</xdr:col>
      <xdr:colOff>190500</xdr:colOff>
      <xdr:row>147</xdr:row>
      <xdr:rowOff>0</xdr:rowOff>
    </xdr:from>
    <xdr:ext cx="76200" cy="210185"/>
    <xdr:sp macro="" textlink="">
      <xdr:nvSpPr>
        <xdr:cNvPr id="1136" name="Text Box 16">
          <a:extLst>
            <a:ext uri="{FF2B5EF4-FFF2-40B4-BE49-F238E27FC236}">
              <a16:creationId xmlns:a16="http://schemas.microsoft.com/office/drawing/2014/main" id="{72F5E9D5-84E0-4C21-99B6-3FB0DCB67201}"/>
            </a:ext>
          </a:extLst>
        </xdr:cNvPr>
        <xdr:cNvSpPr txBox="1">
          <a:spLocks noChangeArrowheads="1"/>
        </xdr:cNvSpPr>
      </xdr:nvSpPr>
      <xdr:spPr bwMode="auto">
        <a:xfrm>
          <a:off x="17916525" y="14554200"/>
          <a:ext cx="76200" cy="210185"/>
        </a:xfrm>
        <a:prstGeom prst="rect">
          <a:avLst/>
        </a:prstGeom>
        <a:noFill/>
        <a:ln w="9525">
          <a:noFill/>
          <a:miter lim="800000"/>
          <a:headEnd/>
          <a:tailEnd/>
        </a:ln>
      </xdr:spPr>
    </xdr:sp>
    <xdr:clientData/>
  </xdr:oneCellAnchor>
  <xdr:oneCellAnchor>
    <xdr:from>
      <xdr:col>10</xdr:col>
      <xdr:colOff>485775</xdr:colOff>
      <xdr:row>160</xdr:row>
      <xdr:rowOff>48895</xdr:rowOff>
    </xdr:from>
    <xdr:ext cx="76200" cy="205740"/>
    <xdr:sp macro="" textlink="">
      <xdr:nvSpPr>
        <xdr:cNvPr id="1137" name="Text Box 2">
          <a:extLst>
            <a:ext uri="{FF2B5EF4-FFF2-40B4-BE49-F238E27FC236}">
              <a16:creationId xmlns:a16="http://schemas.microsoft.com/office/drawing/2014/main" id="{E2EB7175-A822-491E-8BE9-3CAA8EAA7A35}"/>
            </a:ext>
          </a:extLst>
        </xdr:cNvPr>
        <xdr:cNvSpPr txBox="1">
          <a:spLocks noChangeArrowheads="1"/>
        </xdr:cNvSpPr>
      </xdr:nvSpPr>
      <xdr:spPr bwMode="auto">
        <a:xfrm>
          <a:off x="17284700" y="17352645"/>
          <a:ext cx="76200" cy="205740"/>
        </a:xfrm>
        <a:prstGeom prst="rect">
          <a:avLst/>
        </a:prstGeom>
        <a:noFill/>
        <a:ln w="9525">
          <a:noFill/>
          <a:miter lim="800000"/>
          <a:headEnd/>
          <a:tailEnd/>
        </a:ln>
      </xdr:spPr>
    </xdr:sp>
    <xdr:clientData/>
  </xdr:oneCellAnchor>
  <xdr:oneCellAnchor>
    <xdr:from>
      <xdr:col>10</xdr:col>
      <xdr:colOff>485775</xdr:colOff>
      <xdr:row>159</xdr:row>
      <xdr:rowOff>48895</xdr:rowOff>
    </xdr:from>
    <xdr:ext cx="76200" cy="205740"/>
    <xdr:sp macro="" textlink="">
      <xdr:nvSpPr>
        <xdr:cNvPr id="1138" name="Text Box 2">
          <a:extLst>
            <a:ext uri="{FF2B5EF4-FFF2-40B4-BE49-F238E27FC236}">
              <a16:creationId xmlns:a16="http://schemas.microsoft.com/office/drawing/2014/main" id="{82257C9A-11BC-4F14-A5D9-823F9AFF1640}"/>
            </a:ext>
          </a:extLst>
        </xdr:cNvPr>
        <xdr:cNvSpPr txBox="1">
          <a:spLocks noChangeArrowheads="1"/>
        </xdr:cNvSpPr>
      </xdr:nvSpPr>
      <xdr:spPr bwMode="auto">
        <a:xfrm>
          <a:off x="17284700" y="17190720"/>
          <a:ext cx="76200" cy="205740"/>
        </a:xfrm>
        <a:prstGeom prst="rect">
          <a:avLst/>
        </a:prstGeom>
        <a:noFill/>
        <a:ln w="9525">
          <a:noFill/>
          <a:miter lim="800000"/>
          <a:headEnd/>
          <a:tailEnd/>
        </a:ln>
      </xdr:spPr>
    </xdr:sp>
    <xdr:clientData/>
  </xdr:oneCellAnchor>
  <xdr:oneCellAnchor>
    <xdr:from>
      <xdr:col>10</xdr:col>
      <xdr:colOff>485775</xdr:colOff>
      <xdr:row>159</xdr:row>
      <xdr:rowOff>48895</xdr:rowOff>
    </xdr:from>
    <xdr:ext cx="76200" cy="205740"/>
    <xdr:sp macro="" textlink="">
      <xdr:nvSpPr>
        <xdr:cNvPr id="1139" name="Text Box 2">
          <a:extLst>
            <a:ext uri="{FF2B5EF4-FFF2-40B4-BE49-F238E27FC236}">
              <a16:creationId xmlns:a16="http://schemas.microsoft.com/office/drawing/2014/main" id="{0D30B6D5-68D8-4383-B80D-F94CF5DCEB56}"/>
            </a:ext>
          </a:extLst>
        </xdr:cNvPr>
        <xdr:cNvSpPr txBox="1">
          <a:spLocks noChangeArrowheads="1"/>
        </xdr:cNvSpPr>
      </xdr:nvSpPr>
      <xdr:spPr bwMode="auto">
        <a:xfrm>
          <a:off x="17284700" y="17190720"/>
          <a:ext cx="76200" cy="205740"/>
        </a:xfrm>
        <a:prstGeom prst="rect">
          <a:avLst/>
        </a:prstGeom>
        <a:noFill/>
        <a:ln w="9525">
          <a:noFill/>
          <a:miter lim="800000"/>
          <a:headEnd/>
          <a:tailEnd/>
        </a:ln>
      </xdr:spPr>
    </xdr:sp>
    <xdr:clientData/>
  </xdr:oneCellAnchor>
  <xdr:oneCellAnchor>
    <xdr:from>
      <xdr:col>10</xdr:col>
      <xdr:colOff>485775</xdr:colOff>
      <xdr:row>160</xdr:row>
      <xdr:rowOff>48895</xdr:rowOff>
    </xdr:from>
    <xdr:ext cx="76200" cy="205740"/>
    <xdr:sp macro="" textlink="">
      <xdr:nvSpPr>
        <xdr:cNvPr id="1140" name="Text Box 2">
          <a:extLst>
            <a:ext uri="{FF2B5EF4-FFF2-40B4-BE49-F238E27FC236}">
              <a16:creationId xmlns:a16="http://schemas.microsoft.com/office/drawing/2014/main" id="{CAAB7DD9-809C-44A8-B946-DD9610E4D3D7}"/>
            </a:ext>
          </a:extLst>
        </xdr:cNvPr>
        <xdr:cNvSpPr txBox="1">
          <a:spLocks noChangeArrowheads="1"/>
        </xdr:cNvSpPr>
      </xdr:nvSpPr>
      <xdr:spPr bwMode="auto">
        <a:xfrm>
          <a:off x="17284700" y="17352645"/>
          <a:ext cx="76200" cy="205740"/>
        </a:xfrm>
        <a:prstGeom prst="rect">
          <a:avLst/>
        </a:prstGeom>
        <a:noFill/>
        <a:ln w="9525">
          <a:noFill/>
          <a:miter lim="800000"/>
          <a:headEnd/>
          <a:tailEnd/>
        </a:ln>
      </xdr:spPr>
    </xdr:sp>
    <xdr:clientData/>
  </xdr:oneCellAnchor>
  <xdr:oneCellAnchor>
    <xdr:from>
      <xdr:col>10</xdr:col>
      <xdr:colOff>485775</xdr:colOff>
      <xdr:row>160</xdr:row>
      <xdr:rowOff>48895</xdr:rowOff>
    </xdr:from>
    <xdr:ext cx="76200" cy="205740"/>
    <xdr:sp macro="" textlink="">
      <xdr:nvSpPr>
        <xdr:cNvPr id="1141" name="Text Box 2">
          <a:extLst>
            <a:ext uri="{FF2B5EF4-FFF2-40B4-BE49-F238E27FC236}">
              <a16:creationId xmlns:a16="http://schemas.microsoft.com/office/drawing/2014/main" id="{0DFDE64C-3879-4CA5-8F85-B63978677E3D}"/>
            </a:ext>
          </a:extLst>
        </xdr:cNvPr>
        <xdr:cNvSpPr txBox="1">
          <a:spLocks noChangeArrowheads="1"/>
        </xdr:cNvSpPr>
      </xdr:nvSpPr>
      <xdr:spPr bwMode="auto">
        <a:xfrm>
          <a:off x="17284700" y="17352645"/>
          <a:ext cx="76200" cy="205740"/>
        </a:xfrm>
        <a:prstGeom prst="rect">
          <a:avLst/>
        </a:prstGeom>
        <a:noFill/>
        <a:ln w="9525">
          <a:noFill/>
          <a:miter lim="800000"/>
          <a:headEnd/>
          <a:tailEnd/>
        </a:ln>
      </xdr:spPr>
    </xdr:sp>
    <xdr:clientData/>
  </xdr:oneCellAnchor>
  <xdr:oneCellAnchor>
    <xdr:from>
      <xdr:col>10</xdr:col>
      <xdr:colOff>485775</xdr:colOff>
      <xdr:row>161</xdr:row>
      <xdr:rowOff>0</xdr:rowOff>
    </xdr:from>
    <xdr:ext cx="76200" cy="205740"/>
    <xdr:sp macro="" textlink="">
      <xdr:nvSpPr>
        <xdr:cNvPr id="1142" name="Text Box 2">
          <a:extLst>
            <a:ext uri="{FF2B5EF4-FFF2-40B4-BE49-F238E27FC236}">
              <a16:creationId xmlns:a16="http://schemas.microsoft.com/office/drawing/2014/main" id="{2E0D7D25-164D-42DA-8E3D-DA37D6E02E39}"/>
            </a:ext>
          </a:extLst>
        </xdr:cNvPr>
        <xdr:cNvSpPr txBox="1">
          <a:spLocks noChangeArrowheads="1"/>
        </xdr:cNvSpPr>
      </xdr:nvSpPr>
      <xdr:spPr bwMode="auto">
        <a:xfrm>
          <a:off x="17284700" y="17676495"/>
          <a:ext cx="76200" cy="205740"/>
        </a:xfrm>
        <a:prstGeom prst="rect">
          <a:avLst/>
        </a:prstGeom>
        <a:noFill/>
        <a:ln w="9525">
          <a:noFill/>
          <a:miter lim="800000"/>
          <a:headEnd/>
          <a:tailEnd/>
        </a:ln>
      </xdr:spPr>
    </xdr:sp>
    <xdr:clientData/>
  </xdr:oneCellAnchor>
  <xdr:oneCellAnchor>
    <xdr:from>
      <xdr:col>10</xdr:col>
      <xdr:colOff>485775</xdr:colOff>
      <xdr:row>161</xdr:row>
      <xdr:rowOff>0</xdr:rowOff>
    </xdr:from>
    <xdr:ext cx="76200" cy="205740"/>
    <xdr:sp macro="" textlink="">
      <xdr:nvSpPr>
        <xdr:cNvPr id="1143" name="Text Box 2">
          <a:extLst>
            <a:ext uri="{FF2B5EF4-FFF2-40B4-BE49-F238E27FC236}">
              <a16:creationId xmlns:a16="http://schemas.microsoft.com/office/drawing/2014/main" id="{F7BE1361-331E-4BCA-9AA0-9C723DE0D417}"/>
            </a:ext>
          </a:extLst>
        </xdr:cNvPr>
        <xdr:cNvSpPr txBox="1">
          <a:spLocks noChangeArrowheads="1"/>
        </xdr:cNvSpPr>
      </xdr:nvSpPr>
      <xdr:spPr bwMode="auto">
        <a:xfrm>
          <a:off x="17284700" y="17514570"/>
          <a:ext cx="76200" cy="205740"/>
        </a:xfrm>
        <a:prstGeom prst="rect">
          <a:avLst/>
        </a:prstGeom>
        <a:noFill/>
        <a:ln w="9525">
          <a:noFill/>
          <a:miter lim="800000"/>
          <a:headEnd/>
          <a:tailEnd/>
        </a:ln>
      </xdr:spPr>
    </xdr:sp>
    <xdr:clientData/>
  </xdr:oneCellAnchor>
  <xdr:oneCellAnchor>
    <xdr:from>
      <xdr:col>10</xdr:col>
      <xdr:colOff>485775</xdr:colOff>
      <xdr:row>161</xdr:row>
      <xdr:rowOff>0</xdr:rowOff>
    </xdr:from>
    <xdr:ext cx="76200" cy="205740"/>
    <xdr:sp macro="" textlink="">
      <xdr:nvSpPr>
        <xdr:cNvPr id="1144" name="Text Box 2">
          <a:extLst>
            <a:ext uri="{FF2B5EF4-FFF2-40B4-BE49-F238E27FC236}">
              <a16:creationId xmlns:a16="http://schemas.microsoft.com/office/drawing/2014/main" id="{5EDDB221-F3A1-4CB9-B86A-CEC1EBEBB1C5}"/>
            </a:ext>
          </a:extLst>
        </xdr:cNvPr>
        <xdr:cNvSpPr txBox="1">
          <a:spLocks noChangeArrowheads="1"/>
        </xdr:cNvSpPr>
      </xdr:nvSpPr>
      <xdr:spPr bwMode="auto">
        <a:xfrm>
          <a:off x="17284700" y="17514570"/>
          <a:ext cx="76200" cy="205740"/>
        </a:xfrm>
        <a:prstGeom prst="rect">
          <a:avLst/>
        </a:prstGeom>
        <a:noFill/>
        <a:ln w="9525">
          <a:noFill/>
          <a:miter lim="800000"/>
          <a:headEnd/>
          <a:tailEnd/>
        </a:ln>
      </xdr:spPr>
    </xdr:sp>
    <xdr:clientData/>
  </xdr:oneCellAnchor>
  <xdr:oneCellAnchor>
    <xdr:from>
      <xdr:col>10</xdr:col>
      <xdr:colOff>485775</xdr:colOff>
      <xdr:row>161</xdr:row>
      <xdr:rowOff>0</xdr:rowOff>
    </xdr:from>
    <xdr:ext cx="76200" cy="205740"/>
    <xdr:sp macro="" textlink="">
      <xdr:nvSpPr>
        <xdr:cNvPr id="1145" name="Text Box 2">
          <a:extLst>
            <a:ext uri="{FF2B5EF4-FFF2-40B4-BE49-F238E27FC236}">
              <a16:creationId xmlns:a16="http://schemas.microsoft.com/office/drawing/2014/main" id="{F3AED6B6-1AF0-4ACA-938E-7F53C5E3B170}"/>
            </a:ext>
          </a:extLst>
        </xdr:cNvPr>
        <xdr:cNvSpPr txBox="1">
          <a:spLocks noChangeArrowheads="1"/>
        </xdr:cNvSpPr>
      </xdr:nvSpPr>
      <xdr:spPr bwMode="auto">
        <a:xfrm>
          <a:off x="17284700" y="17676495"/>
          <a:ext cx="76200" cy="205740"/>
        </a:xfrm>
        <a:prstGeom prst="rect">
          <a:avLst/>
        </a:prstGeom>
        <a:noFill/>
        <a:ln w="9525">
          <a:noFill/>
          <a:miter lim="800000"/>
          <a:headEnd/>
          <a:tailEnd/>
        </a:ln>
      </xdr:spPr>
    </xdr:sp>
    <xdr:clientData/>
  </xdr:oneCellAnchor>
  <xdr:oneCellAnchor>
    <xdr:from>
      <xdr:col>10</xdr:col>
      <xdr:colOff>485775</xdr:colOff>
      <xdr:row>161</xdr:row>
      <xdr:rowOff>0</xdr:rowOff>
    </xdr:from>
    <xdr:ext cx="76200" cy="205740"/>
    <xdr:sp macro="" textlink="">
      <xdr:nvSpPr>
        <xdr:cNvPr id="1146" name="Text Box 2">
          <a:extLst>
            <a:ext uri="{FF2B5EF4-FFF2-40B4-BE49-F238E27FC236}">
              <a16:creationId xmlns:a16="http://schemas.microsoft.com/office/drawing/2014/main" id="{7E764385-89D5-4C95-A27C-2A60BBEB7DA4}"/>
            </a:ext>
          </a:extLst>
        </xdr:cNvPr>
        <xdr:cNvSpPr txBox="1">
          <a:spLocks noChangeArrowheads="1"/>
        </xdr:cNvSpPr>
      </xdr:nvSpPr>
      <xdr:spPr bwMode="auto">
        <a:xfrm>
          <a:off x="17284700" y="17676495"/>
          <a:ext cx="76200" cy="205740"/>
        </a:xfrm>
        <a:prstGeom prst="rect">
          <a:avLst/>
        </a:prstGeom>
        <a:noFill/>
        <a:ln w="9525">
          <a:noFill/>
          <a:miter lim="800000"/>
          <a:headEnd/>
          <a:tailEnd/>
        </a:ln>
      </xdr:spPr>
    </xdr:sp>
    <xdr:clientData/>
  </xdr:oneCellAnchor>
  <xdr:oneCellAnchor>
    <xdr:from>
      <xdr:col>10</xdr:col>
      <xdr:colOff>485775</xdr:colOff>
      <xdr:row>162</xdr:row>
      <xdr:rowOff>48895</xdr:rowOff>
    </xdr:from>
    <xdr:ext cx="76200" cy="205740"/>
    <xdr:sp macro="" textlink="">
      <xdr:nvSpPr>
        <xdr:cNvPr id="1147" name="Text Box 2">
          <a:extLst>
            <a:ext uri="{FF2B5EF4-FFF2-40B4-BE49-F238E27FC236}">
              <a16:creationId xmlns:a16="http://schemas.microsoft.com/office/drawing/2014/main" id="{8B23AFC8-F9DE-4A97-9C62-ADDE322D2E28}"/>
            </a:ext>
          </a:extLst>
        </xdr:cNvPr>
        <xdr:cNvSpPr txBox="1">
          <a:spLocks noChangeArrowheads="1"/>
        </xdr:cNvSpPr>
      </xdr:nvSpPr>
      <xdr:spPr bwMode="auto">
        <a:xfrm>
          <a:off x="17284700" y="18000345"/>
          <a:ext cx="76200" cy="205740"/>
        </a:xfrm>
        <a:prstGeom prst="rect">
          <a:avLst/>
        </a:prstGeom>
        <a:noFill/>
        <a:ln w="9525">
          <a:noFill/>
          <a:miter lim="800000"/>
          <a:headEnd/>
          <a:tailEnd/>
        </a:ln>
      </xdr:spPr>
    </xdr:sp>
    <xdr:clientData/>
  </xdr:oneCellAnchor>
  <xdr:oneCellAnchor>
    <xdr:from>
      <xdr:col>10</xdr:col>
      <xdr:colOff>485775</xdr:colOff>
      <xdr:row>161</xdr:row>
      <xdr:rowOff>48895</xdr:rowOff>
    </xdr:from>
    <xdr:ext cx="76200" cy="205740"/>
    <xdr:sp macro="" textlink="">
      <xdr:nvSpPr>
        <xdr:cNvPr id="1148" name="Text Box 2">
          <a:extLst>
            <a:ext uri="{FF2B5EF4-FFF2-40B4-BE49-F238E27FC236}">
              <a16:creationId xmlns:a16="http://schemas.microsoft.com/office/drawing/2014/main" id="{CCC8CFCA-10F7-43C8-9ECE-3E2D3C098068}"/>
            </a:ext>
          </a:extLst>
        </xdr:cNvPr>
        <xdr:cNvSpPr txBox="1">
          <a:spLocks noChangeArrowheads="1"/>
        </xdr:cNvSpPr>
      </xdr:nvSpPr>
      <xdr:spPr bwMode="auto">
        <a:xfrm>
          <a:off x="17284700" y="17838420"/>
          <a:ext cx="76200" cy="205740"/>
        </a:xfrm>
        <a:prstGeom prst="rect">
          <a:avLst/>
        </a:prstGeom>
        <a:noFill/>
        <a:ln w="9525">
          <a:noFill/>
          <a:miter lim="800000"/>
          <a:headEnd/>
          <a:tailEnd/>
        </a:ln>
      </xdr:spPr>
    </xdr:sp>
    <xdr:clientData/>
  </xdr:oneCellAnchor>
  <xdr:oneCellAnchor>
    <xdr:from>
      <xdr:col>10</xdr:col>
      <xdr:colOff>485775</xdr:colOff>
      <xdr:row>161</xdr:row>
      <xdr:rowOff>48895</xdr:rowOff>
    </xdr:from>
    <xdr:ext cx="76200" cy="205740"/>
    <xdr:sp macro="" textlink="">
      <xdr:nvSpPr>
        <xdr:cNvPr id="1149" name="Text Box 2">
          <a:extLst>
            <a:ext uri="{FF2B5EF4-FFF2-40B4-BE49-F238E27FC236}">
              <a16:creationId xmlns:a16="http://schemas.microsoft.com/office/drawing/2014/main" id="{E5645209-DB37-42BF-BADD-BA513F26A5F5}"/>
            </a:ext>
          </a:extLst>
        </xdr:cNvPr>
        <xdr:cNvSpPr txBox="1">
          <a:spLocks noChangeArrowheads="1"/>
        </xdr:cNvSpPr>
      </xdr:nvSpPr>
      <xdr:spPr bwMode="auto">
        <a:xfrm>
          <a:off x="17284700" y="17838420"/>
          <a:ext cx="76200" cy="205740"/>
        </a:xfrm>
        <a:prstGeom prst="rect">
          <a:avLst/>
        </a:prstGeom>
        <a:noFill/>
        <a:ln w="9525">
          <a:noFill/>
          <a:miter lim="800000"/>
          <a:headEnd/>
          <a:tailEnd/>
        </a:ln>
      </xdr:spPr>
    </xdr:sp>
    <xdr:clientData/>
  </xdr:oneCellAnchor>
  <xdr:oneCellAnchor>
    <xdr:from>
      <xdr:col>10</xdr:col>
      <xdr:colOff>485775</xdr:colOff>
      <xdr:row>162</xdr:row>
      <xdr:rowOff>48895</xdr:rowOff>
    </xdr:from>
    <xdr:ext cx="76200" cy="205740"/>
    <xdr:sp macro="" textlink="">
      <xdr:nvSpPr>
        <xdr:cNvPr id="1150" name="Text Box 2">
          <a:extLst>
            <a:ext uri="{FF2B5EF4-FFF2-40B4-BE49-F238E27FC236}">
              <a16:creationId xmlns:a16="http://schemas.microsoft.com/office/drawing/2014/main" id="{180CB1F1-0C15-464B-B7CA-1CD750329DB6}"/>
            </a:ext>
          </a:extLst>
        </xdr:cNvPr>
        <xdr:cNvSpPr txBox="1">
          <a:spLocks noChangeArrowheads="1"/>
        </xdr:cNvSpPr>
      </xdr:nvSpPr>
      <xdr:spPr bwMode="auto">
        <a:xfrm>
          <a:off x="17284700" y="18000345"/>
          <a:ext cx="76200" cy="205740"/>
        </a:xfrm>
        <a:prstGeom prst="rect">
          <a:avLst/>
        </a:prstGeom>
        <a:noFill/>
        <a:ln w="9525">
          <a:noFill/>
          <a:miter lim="800000"/>
          <a:headEnd/>
          <a:tailEnd/>
        </a:ln>
      </xdr:spPr>
    </xdr:sp>
    <xdr:clientData/>
  </xdr:oneCellAnchor>
  <xdr:oneCellAnchor>
    <xdr:from>
      <xdr:col>10</xdr:col>
      <xdr:colOff>485775</xdr:colOff>
      <xdr:row>162</xdr:row>
      <xdr:rowOff>48895</xdr:rowOff>
    </xdr:from>
    <xdr:ext cx="76200" cy="205740"/>
    <xdr:sp macro="" textlink="">
      <xdr:nvSpPr>
        <xdr:cNvPr id="1151" name="Text Box 2">
          <a:extLst>
            <a:ext uri="{FF2B5EF4-FFF2-40B4-BE49-F238E27FC236}">
              <a16:creationId xmlns:a16="http://schemas.microsoft.com/office/drawing/2014/main" id="{7285DAA5-128E-4BAF-A81B-01FD730B314E}"/>
            </a:ext>
          </a:extLst>
        </xdr:cNvPr>
        <xdr:cNvSpPr txBox="1">
          <a:spLocks noChangeArrowheads="1"/>
        </xdr:cNvSpPr>
      </xdr:nvSpPr>
      <xdr:spPr bwMode="auto">
        <a:xfrm>
          <a:off x="17284700" y="18000345"/>
          <a:ext cx="76200" cy="205740"/>
        </a:xfrm>
        <a:prstGeom prst="rect">
          <a:avLst/>
        </a:prstGeom>
        <a:noFill/>
        <a:ln w="9525">
          <a:noFill/>
          <a:miter lim="800000"/>
          <a:headEnd/>
          <a:tailEnd/>
        </a:ln>
      </xdr:spPr>
    </xdr:sp>
    <xdr:clientData/>
  </xdr:oneCellAnchor>
  <xdr:oneCellAnchor>
    <xdr:from>
      <xdr:col>10</xdr:col>
      <xdr:colOff>485775</xdr:colOff>
      <xdr:row>164</xdr:row>
      <xdr:rowOff>0</xdr:rowOff>
    </xdr:from>
    <xdr:ext cx="76200" cy="205740"/>
    <xdr:sp macro="" textlink="">
      <xdr:nvSpPr>
        <xdr:cNvPr id="1152" name="Text Box 2">
          <a:extLst>
            <a:ext uri="{FF2B5EF4-FFF2-40B4-BE49-F238E27FC236}">
              <a16:creationId xmlns:a16="http://schemas.microsoft.com/office/drawing/2014/main" id="{B02A306E-25DF-473D-B48B-7C0CC393D97E}"/>
            </a:ext>
          </a:extLst>
        </xdr:cNvPr>
        <xdr:cNvSpPr txBox="1">
          <a:spLocks noChangeArrowheads="1"/>
        </xdr:cNvSpPr>
      </xdr:nvSpPr>
      <xdr:spPr bwMode="auto">
        <a:xfrm>
          <a:off x="17284700" y="18324195"/>
          <a:ext cx="76200" cy="205740"/>
        </a:xfrm>
        <a:prstGeom prst="rect">
          <a:avLst/>
        </a:prstGeom>
        <a:noFill/>
        <a:ln w="9525">
          <a:noFill/>
          <a:miter lim="800000"/>
          <a:headEnd/>
          <a:tailEnd/>
        </a:ln>
      </xdr:spPr>
    </xdr:sp>
    <xdr:clientData/>
  </xdr:oneCellAnchor>
  <xdr:oneCellAnchor>
    <xdr:from>
      <xdr:col>10</xdr:col>
      <xdr:colOff>485775</xdr:colOff>
      <xdr:row>163</xdr:row>
      <xdr:rowOff>48895</xdr:rowOff>
    </xdr:from>
    <xdr:ext cx="76200" cy="205740"/>
    <xdr:sp macro="" textlink="">
      <xdr:nvSpPr>
        <xdr:cNvPr id="1153" name="Text Box 2">
          <a:extLst>
            <a:ext uri="{FF2B5EF4-FFF2-40B4-BE49-F238E27FC236}">
              <a16:creationId xmlns:a16="http://schemas.microsoft.com/office/drawing/2014/main" id="{68124765-27B4-4610-A585-5BF347B7B034}"/>
            </a:ext>
          </a:extLst>
        </xdr:cNvPr>
        <xdr:cNvSpPr txBox="1">
          <a:spLocks noChangeArrowheads="1"/>
        </xdr:cNvSpPr>
      </xdr:nvSpPr>
      <xdr:spPr bwMode="auto">
        <a:xfrm>
          <a:off x="17284700" y="18162270"/>
          <a:ext cx="76200" cy="205740"/>
        </a:xfrm>
        <a:prstGeom prst="rect">
          <a:avLst/>
        </a:prstGeom>
        <a:noFill/>
        <a:ln w="9525">
          <a:noFill/>
          <a:miter lim="800000"/>
          <a:headEnd/>
          <a:tailEnd/>
        </a:ln>
      </xdr:spPr>
    </xdr:sp>
    <xdr:clientData/>
  </xdr:oneCellAnchor>
  <xdr:oneCellAnchor>
    <xdr:from>
      <xdr:col>10</xdr:col>
      <xdr:colOff>485775</xdr:colOff>
      <xdr:row>163</xdr:row>
      <xdr:rowOff>48895</xdr:rowOff>
    </xdr:from>
    <xdr:ext cx="76200" cy="205740"/>
    <xdr:sp macro="" textlink="">
      <xdr:nvSpPr>
        <xdr:cNvPr id="1154" name="Text Box 2">
          <a:extLst>
            <a:ext uri="{FF2B5EF4-FFF2-40B4-BE49-F238E27FC236}">
              <a16:creationId xmlns:a16="http://schemas.microsoft.com/office/drawing/2014/main" id="{9431C105-51F8-4519-A0F9-0441D2B228C2}"/>
            </a:ext>
          </a:extLst>
        </xdr:cNvPr>
        <xdr:cNvSpPr txBox="1">
          <a:spLocks noChangeArrowheads="1"/>
        </xdr:cNvSpPr>
      </xdr:nvSpPr>
      <xdr:spPr bwMode="auto">
        <a:xfrm>
          <a:off x="17284700" y="18162270"/>
          <a:ext cx="76200" cy="205740"/>
        </a:xfrm>
        <a:prstGeom prst="rect">
          <a:avLst/>
        </a:prstGeom>
        <a:noFill/>
        <a:ln w="9525">
          <a:noFill/>
          <a:miter lim="800000"/>
          <a:headEnd/>
          <a:tailEnd/>
        </a:ln>
      </xdr:spPr>
    </xdr:sp>
    <xdr:clientData/>
  </xdr:oneCellAnchor>
  <xdr:oneCellAnchor>
    <xdr:from>
      <xdr:col>10</xdr:col>
      <xdr:colOff>485775</xdr:colOff>
      <xdr:row>164</xdr:row>
      <xdr:rowOff>0</xdr:rowOff>
    </xdr:from>
    <xdr:ext cx="76200" cy="205740"/>
    <xdr:sp macro="" textlink="">
      <xdr:nvSpPr>
        <xdr:cNvPr id="1155" name="Text Box 2">
          <a:extLst>
            <a:ext uri="{FF2B5EF4-FFF2-40B4-BE49-F238E27FC236}">
              <a16:creationId xmlns:a16="http://schemas.microsoft.com/office/drawing/2014/main" id="{EDB99528-79EF-4260-86DF-FA7CCE3226DD}"/>
            </a:ext>
          </a:extLst>
        </xdr:cNvPr>
        <xdr:cNvSpPr txBox="1">
          <a:spLocks noChangeArrowheads="1"/>
        </xdr:cNvSpPr>
      </xdr:nvSpPr>
      <xdr:spPr bwMode="auto">
        <a:xfrm>
          <a:off x="17284700" y="18324195"/>
          <a:ext cx="76200" cy="205740"/>
        </a:xfrm>
        <a:prstGeom prst="rect">
          <a:avLst/>
        </a:prstGeom>
        <a:noFill/>
        <a:ln w="9525">
          <a:noFill/>
          <a:miter lim="800000"/>
          <a:headEnd/>
          <a:tailEnd/>
        </a:ln>
      </xdr:spPr>
    </xdr:sp>
    <xdr:clientData/>
  </xdr:oneCellAnchor>
  <xdr:oneCellAnchor>
    <xdr:from>
      <xdr:col>10</xdr:col>
      <xdr:colOff>485775</xdr:colOff>
      <xdr:row>164</xdr:row>
      <xdr:rowOff>0</xdr:rowOff>
    </xdr:from>
    <xdr:ext cx="76200" cy="205740"/>
    <xdr:sp macro="" textlink="">
      <xdr:nvSpPr>
        <xdr:cNvPr id="1156" name="Text Box 2">
          <a:extLst>
            <a:ext uri="{FF2B5EF4-FFF2-40B4-BE49-F238E27FC236}">
              <a16:creationId xmlns:a16="http://schemas.microsoft.com/office/drawing/2014/main" id="{A4F718CC-4156-4CA6-9F6B-DD8A24B269C3}"/>
            </a:ext>
          </a:extLst>
        </xdr:cNvPr>
        <xdr:cNvSpPr txBox="1">
          <a:spLocks noChangeArrowheads="1"/>
        </xdr:cNvSpPr>
      </xdr:nvSpPr>
      <xdr:spPr bwMode="auto">
        <a:xfrm>
          <a:off x="17284700" y="18324195"/>
          <a:ext cx="76200" cy="205740"/>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57" name="Text Box 16">
          <a:extLst>
            <a:ext uri="{FF2B5EF4-FFF2-40B4-BE49-F238E27FC236}">
              <a16:creationId xmlns:a16="http://schemas.microsoft.com/office/drawing/2014/main" id="{A965080B-B99A-422A-9F07-4FDA9B2E25CC}"/>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58" name="Text Box 2">
          <a:extLst>
            <a:ext uri="{FF2B5EF4-FFF2-40B4-BE49-F238E27FC236}">
              <a16:creationId xmlns:a16="http://schemas.microsoft.com/office/drawing/2014/main" id="{D594454A-63FE-4724-8221-B49E1C3B94F6}"/>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59" name="Text Box 16">
          <a:extLst>
            <a:ext uri="{FF2B5EF4-FFF2-40B4-BE49-F238E27FC236}">
              <a16:creationId xmlns:a16="http://schemas.microsoft.com/office/drawing/2014/main" id="{032B0F91-C8D2-4F03-9B95-A4055CF1995B}"/>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0" name="Text Box 16">
          <a:extLst>
            <a:ext uri="{FF2B5EF4-FFF2-40B4-BE49-F238E27FC236}">
              <a16:creationId xmlns:a16="http://schemas.microsoft.com/office/drawing/2014/main" id="{B772454A-4A52-4AEE-9CD2-9F6902EC7EC0}"/>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1" name="Text Box 2">
          <a:extLst>
            <a:ext uri="{FF2B5EF4-FFF2-40B4-BE49-F238E27FC236}">
              <a16:creationId xmlns:a16="http://schemas.microsoft.com/office/drawing/2014/main" id="{18EAD058-6677-4936-B0EB-483FF78E27A7}"/>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2" name="Text Box 16">
          <a:extLst>
            <a:ext uri="{FF2B5EF4-FFF2-40B4-BE49-F238E27FC236}">
              <a16:creationId xmlns:a16="http://schemas.microsoft.com/office/drawing/2014/main" id="{56EC8C13-B104-4FD4-A2A8-7E037A3404AB}"/>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3" name="Text Box 16">
          <a:extLst>
            <a:ext uri="{FF2B5EF4-FFF2-40B4-BE49-F238E27FC236}">
              <a16:creationId xmlns:a16="http://schemas.microsoft.com/office/drawing/2014/main" id="{32A77E74-27CE-49DE-9900-CCB1AA6958A5}"/>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4" name="Text Box 2">
          <a:extLst>
            <a:ext uri="{FF2B5EF4-FFF2-40B4-BE49-F238E27FC236}">
              <a16:creationId xmlns:a16="http://schemas.microsoft.com/office/drawing/2014/main" id="{87E54568-3FC2-42AF-9099-E998491EE95A}"/>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5" name="Text Box 16">
          <a:extLst>
            <a:ext uri="{FF2B5EF4-FFF2-40B4-BE49-F238E27FC236}">
              <a16:creationId xmlns:a16="http://schemas.microsoft.com/office/drawing/2014/main" id="{99DD29CE-6F97-47C8-977C-458863F19BF5}"/>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6" name="Text Box 16">
          <a:extLst>
            <a:ext uri="{FF2B5EF4-FFF2-40B4-BE49-F238E27FC236}">
              <a16:creationId xmlns:a16="http://schemas.microsoft.com/office/drawing/2014/main" id="{EAA95D10-1C56-4C57-95F9-514B7F01D638}"/>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7" name="Text Box 2">
          <a:extLst>
            <a:ext uri="{FF2B5EF4-FFF2-40B4-BE49-F238E27FC236}">
              <a16:creationId xmlns:a16="http://schemas.microsoft.com/office/drawing/2014/main" id="{3DAB7BB1-33E7-442B-9108-91C3BA933A89}"/>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8" name="Text Box 16">
          <a:extLst>
            <a:ext uri="{FF2B5EF4-FFF2-40B4-BE49-F238E27FC236}">
              <a16:creationId xmlns:a16="http://schemas.microsoft.com/office/drawing/2014/main" id="{546500F1-B210-4725-95F0-CB34AB3061F4}"/>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69" name="Text Box 16">
          <a:extLst>
            <a:ext uri="{FF2B5EF4-FFF2-40B4-BE49-F238E27FC236}">
              <a16:creationId xmlns:a16="http://schemas.microsoft.com/office/drawing/2014/main" id="{7F285511-5AEC-4AA3-A283-32D6A25A7926}"/>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0" name="Text Box 2">
          <a:extLst>
            <a:ext uri="{FF2B5EF4-FFF2-40B4-BE49-F238E27FC236}">
              <a16:creationId xmlns:a16="http://schemas.microsoft.com/office/drawing/2014/main" id="{CB125AEC-29A1-42BF-B4BE-F8F5C1DF8A89}"/>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1" name="Text Box 16">
          <a:extLst>
            <a:ext uri="{FF2B5EF4-FFF2-40B4-BE49-F238E27FC236}">
              <a16:creationId xmlns:a16="http://schemas.microsoft.com/office/drawing/2014/main" id="{4B2C329E-2C10-4936-8BCC-62CC3735D7E4}"/>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2" name="Text Box 16">
          <a:extLst>
            <a:ext uri="{FF2B5EF4-FFF2-40B4-BE49-F238E27FC236}">
              <a16:creationId xmlns:a16="http://schemas.microsoft.com/office/drawing/2014/main" id="{84C0A107-C30B-48F8-9356-B5976F75FF9E}"/>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3" name="Text Box 2">
          <a:extLst>
            <a:ext uri="{FF2B5EF4-FFF2-40B4-BE49-F238E27FC236}">
              <a16:creationId xmlns:a16="http://schemas.microsoft.com/office/drawing/2014/main" id="{20C5A578-2494-4D63-AA3B-19CD6834795A}"/>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4" name="Text Box 16">
          <a:extLst>
            <a:ext uri="{FF2B5EF4-FFF2-40B4-BE49-F238E27FC236}">
              <a16:creationId xmlns:a16="http://schemas.microsoft.com/office/drawing/2014/main" id="{D5514FF7-2CEF-4058-92E0-B4B77CAB4837}"/>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5" name="Text Box 16">
          <a:extLst>
            <a:ext uri="{FF2B5EF4-FFF2-40B4-BE49-F238E27FC236}">
              <a16:creationId xmlns:a16="http://schemas.microsoft.com/office/drawing/2014/main" id="{4A54AE0A-2250-49B6-BC17-ACC0C7701432}"/>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6" name="Text Box 2">
          <a:extLst>
            <a:ext uri="{FF2B5EF4-FFF2-40B4-BE49-F238E27FC236}">
              <a16:creationId xmlns:a16="http://schemas.microsoft.com/office/drawing/2014/main" id="{5C785A71-4350-422C-BB7A-8531543C2B9A}"/>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7" name="Text Box 16">
          <a:extLst>
            <a:ext uri="{FF2B5EF4-FFF2-40B4-BE49-F238E27FC236}">
              <a16:creationId xmlns:a16="http://schemas.microsoft.com/office/drawing/2014/main" id="{678EDC80-C4DA-4EDE-8AF0-41E0E9D5F289}"/>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8" name="Text Box 16">
          <a:extLst>
            <a:ext uri="{FF2B5EF4-FFF2-40B4-BE49-F238E27FC236}">
              <a16:creationId xmlns:a16="http://schemas.microsoft.com/office/drawing/2014/main" id="{8468B743-D8A0-4602-8B07-D6C0113035CD}"/>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79" name="Text Box 2">
          <a:extLst>
            <a:ext uri="{FF2B5EF4-FFF2-40B4-BE49-F238E27FC236}">
              <a16:creationId xmlns:a16="http://schemas.microsoft.com/office/drawing/2014/main" id="{C97FCB91-9FEB-4AE0-9FC8-384F377BAF22}"/>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0" name="Text Box 16">
          <a:extLst>
            <a:ext uri="{FF2B5EF4-FFF2-40B4-BE49-F238E27FC236}">
              <a16:creationId xmlns:a16="http://schemas.microsoft.com/office/drawing/2014/main" id="{D4E27BB2-A7E0-4C87-8C87-1F898CC9DA16}"/>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1" name="Text Box 16">
          <a:extLst>
            <a:ext uri="{FF2B5EF4-FFF2-40B4-BE49-F238E27FC236}">
              <a16:creationId xmlns:a16="http://schemas.microsoft.com/office/drawing/2014/main" id="{315B5763-41BC-4AF6-8142-291609327D7C}"/>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2" name="Text Box 2">
          <a:extLst>
            <a:ext uri="{FF2B5EF4-FFF2-40B4-BE49-F238E27FC236}">
              <a16:creationId xmlns:a16="http://schemas.microsoft.com/office/drawing/2014/main" id="{0B399CE6-C5A1-4082-A0A7-AB6A6784F2F4}"/>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3" name="Text Box 16">
          <a:extLst>
            <a:ext uri="{FF2B5EF4-FFF2-40B4-BE49-F238E27FC236}">
              <a16:creationId xmlns:a16="http://schemas.microsoft.com/office/drawing/2014/main" id="{3C962B61-E063-4AF2-B638-C07573DD3BBB}"/>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4" name="Text Box 16">
          <a:extLst>
            <a:ext uri="{FF2B5EF4-FFF2-40B4-BE49-F238E27FC236}">
              <a16:creationId xmlns:a16="http://schemas.microsoft.com/office/drawing/2014/main" id="{B4DD770A-CA7B-431E-ACEF-391B671011B2}"/>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5" name="Text Box 2">
          <a:extLst>
            <a:ext uri="{FF2B5EF4-FFF2-40B4-BE49-F238E27FC236}">
              <a16:creationId xmlns:a16="http://schemas.microsoft.com/office/drawing/2014/main" id="{731071CE-7444-4D9C-B9A5-EEF546D22F2B}"/>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6" name="Text Box 16">
          <a:extLst>
            <a:ext uri="{FF2B5EF4-FFF2-40B4-BE49-F238E27FC236}">
              <a16:creationId xmlns:a16="http://schemas.microsoft.com/office/drawing/2014/main" id="{5629C276-A8E0-4BBD-976C-E4BEF3F3F75A}"/>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7" name="Text Box 16">
          <a:extLst>
            <a:ext uri="{FF2B5EF4-FFF2-40B4-BE49-F238E27FC236}">
              <a16:creationId xmlns:a16="http://schemas.microsoft.com/office/drawing/2014/main" id="{56A1AACB-26C7-41DA-9126-BB64FBE267D2}"/>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8" name="Text Box 2">
          <a:extLst>
            <a:ext uri="{FF2B5EF4-FFF2-40B4-BE49-F238E27FC236}">
              <a16:creationId xmlns:a16="http://schemas.microsoft.com/office/drawing/2014/main" id="{4F2CA21E-9BC1-4E61-9132-EF48B4676AB3}"/>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89" name="Text Box 16">
          <a:extLst>
            <a:ext uri="{FF2B5EF4-FFF2-40B4-BE49-F238E27FC236}">
              <a16:creationId xmlns:a16="http://schemas.microsoft.com/office/drawing/2014/main" id="{1BFB8FC4-5F5C-4189-8BEA-AE374A9DAC05}"/>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0" name="Text Box 16">
          <a:extLst>
            <a:ext uri="{FF2B5EF4-FFF2-40B4-BE49-F238E27FC236}">
              <a16:creationId xmlns:a16="http://schemas.microsoft.com/office/drawing/2014/main" id="{7A150C01-D423-4B52-9ACA-651E4E3B481D}"/>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1" name="Text Box 2">
          <a:extLst>
            <a:ext uri="{FF2B5EF4-FFF2-40B4-BE49-F238E27FC236}">
              <a16:creationId xmlns:a16="http://schemas.microsoft.com/office/drawing/2014/main" id="{F51F64BC-EACD-41B2-A3EE-7257EA0403C2}"/>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2" name="Text Box 16">
          <a:extLst>
            <a:ext uri="{FF2B5EF4-FFF2-40B4-BE49-F238E27FC236}">
              <a16:creationId xmlns:a16="http://schemas.microsoft.com/office/drawing/2014/main" id="{12717394-15C2-4F62-8755-3C82F7A2190F}"/>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3" name="Text Box 16">
          <a:extLst>
            <a:ext uri="{FF2B5EF4-FFF2-40B4-BE49-F238E27FC236}">
              <a16:creationId xmlns:a16="http://schemas.microsoft.com/office/drawing/2014/main" id="{E46518AF-C005-4B54-BE1E-21286C9674A0}"/>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4" name="Text Box 2">
          <a:extLst>
            <a:ext uri="{FF2B5EF4-FFF2-40B4-BE49-F238E27FC236}">
              <a16:creationId xmlns:a16="http://schemas.microsoft.com/office/drawing/2014/main" id="{C87BAB01-0A94-4A63-A85D-85931D4C36CF}"/>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5" name="Text Box 16">
          <a:extLst>
            <a:ext uri="{FF2B5EF4-FFF2-40B4-BE49-F238E27FC236}">
              <a16:creationId xmlns:a16="http://schemas.microsoft.com/office/drawing/2014/main" id="{B4F882AB-1C2A-41EE-9B71-F965DB64E5E9}"/>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6" name="Text Box 16">
          <a:extLst>
            <a:ext uri="{FF2B5EF4-FFF2-40B4-BE49-F238E27FC236}">
              <a16:creationId xmlns:a16="http://schemas.microsoft.com/office/drawing/2014/main" id="{24F1AA65-64FE-4D4C-8317-CC71F4A5E8A6}"/>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7" name="Text Box 2">
          <a:extLst>
            <a:ext uri="{FF2B5EF4-FFF2-40B4-BE49-F238E27FC236}">
              <a16:creationId xmlns:a16="http://schemas.microsoft.com/office/drawing/2014/main" id="{6D9D3BF9-D81F-479E-8539-E8FE93AF48B4}"/>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19</xdr:row>
      <xdr:rowOff>0</xdr:rowOff>
    </xdr:from>
    <xdr:ext cx="76200" cy="210185"/>
    <xdr:sp macro="" textlink="">
      <xdr:nvSpPr>
        <xdr:cNvPr id="1198" name="Text Box 16">
          <a:extLst>
            <a:ext uri="{FF2B5EF4-FFF2-40B4-BE49-F238E27FC236}">
              <a16:creationId xmlns:a16="http://schemas.microsoft.com/office/drawing/2014/main" id="{7C075B3E-62CE-4446-820F-DBA069B50A3B}"/>
            </a:ext>
          </a:extLst>
        </xdr:cNvPr>
        <xdr:cNvSpPr txBox="1">
          <a:spLocks noChangeArrowheads="1"/>
        </xdr:cNvSpPr>
      </xdr:nvSpPr>
      <xdr:spPr bwMode="auto">
        <a:xfrm>
          <a:off x="17564100" y="5010150"/>
          <a:ext cx="76200" cy="210185"/>
        </a:xfrm>
        <a:prstGeom prst="rect">
          <a:avLst/>
        </a:prstGeom>
        <a:noFill/>
        <a:ln w="9525">
          <a:noFill/>
          <a:miter lim="800000"/>
          <a:headEnd/>
          <a:tailEnd/>
        </a:ln>
      </xdr:spPr>
    </xdr:sp>
    <xdr:clientData/>
  </xdr:oneCellAnchor>
  <xdr:oneCellAnchor>
    <xdr:from>
      <xdr:col>11</xdr:col>
      <xdr:colOff>190500</xdr:colOff>
      <xdr:row>25</xdr:row>
      <xdr:rowOff>0</xdr:rowOff>
    </xdr:from>
    <xdr:ext cx="76200" cy="198755"/>
    <xdr:sp macro="" textlink="">
      <xdr:nvSpPr>
        <xdr:cNvPr id="1200" name="Text Box 16">
          <a:extLst>
            <a:ext uri="{FF2B5EF4-FFF2-40B4-BE49-F238E27FC236}">
              <a16:creationId xmlns:a16="http://schemas.microsoft.com/office/drawing/2014/main" id="{1D23A6EE-3B41-486F-8132-B0684B7B80CA}"/>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25</xdr:row>
      <xdr:rowOff>0</xdr:rowOff>
    </xdr:from>
    <xdr:ext cx="76200" cy="198755"/>
    <xdr:sp macro="" textlink="">
      <xdr:nvSpPr>
        <xdr:cNvPr id="1201" name="Text Box 2">
          <a:extLst>
            <a:ext uri="{FF2B5EF4-FFF2-40B4-BE49-F238E27FC236}">
              <a16:creationId xmlns:a16="http://schemas.microsoft.com/office/drawing/2014/main" id="{7D9E2913-2ED9-450B-BE65-49A9C30A646A}"/>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25</xdr:row>
      <xdr:rowOff>0</xdr:rowOff>
    </xdr:from>
    <xdr:ext cx="76200" cy="198755"/>
    <xdr:sp macro="" textlink="">
      <xdr:nvSpPr>
        <xdr:cNvPr id="1202" name="Text Box 16">
          <a:extLst>
            <a:ext uri="{FF2B5EF4-FFF2-40B4-BE49-F238E27FC236}">
              <a16:creationId xmlns:a16="http://schemas.microsoft.com/office/drawing/2014/main" id="{33685A93-5C3E-418C-91C2-2AE554C4F3B2}"/>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25</xdr:row>
      <xdr:rowOff>0</xdr:rowOff>
    </xdr:from>
    <xdr:ext cx="76200" cy="198755"/>
    <xdr:sp macro="" textlink="">
      <xdr:nvSpPr>
        <xdr:cNvPr id="1203" name="Text Box 16">
          <a:extLst>
            <a:ext uri="{FF2B5EF4-FFF2-40B4-BE49-F238E27FC236}">
              <a16:creationId xmlns:a16="http://schemas.microsoft.com/office/drawing/2014/main" id="{FE17C8E8-08FC-42C7-A414-A843547566B5}"/>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25</xdr:row>
      <xdr:rowOff>0</xdr:rowOff>
    </xdr:from>
    <xdr:ext cx="76200" cy="198755"/>
    <xdr:sp macro="" textlink="">
      <xdr:nvSpPr>
        <xdr:cNvPr id="1204" name="Text Box 2">
          <a:extLst>
            <a:ext uri="{FF2B5EF4-FFF2-40B4-BE49-F238E27FC236}">
              <a16:creationId xmlns:a16="http://schemas.microsoft.com/office/drawing/2014/main" id="{622B9FC8-1B4B-4686-B9B4-7F32E0CAFEEB}"/>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25</xdr:row>
      <xdr:rowOff>0</xdr:rowOff>
    </xdr:from>
    <xdr:ext cx="76200" cy="198755"/>
    <xdr:sp macro="" textlink="">
      <xdr:nvSpPr>
        <xdr:cNvPr id="1205" name="Text Box 16">
          <a:extLst>
            <a:ext uri="{FF2B5EF4-FFF2-40B4-BE49-F238E27FC236}">
              <a16:creationId xmlns:a16="http://schemas.microsoft.com/office/drawing/2014/main" id="{71329B29-2922-4A32-A8ED-64CC634B3167}"/>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06" name="Text Box 16">
          <a:extLst>
            <a:ext uri="{FF2B5EF4-FFF2-40B4-BE49-F238E27FC236}">
              <a16:creationId xmlns:a16="http://schemas.microsoft.com/office/drawing/2014/main" id="{4165F809-9035-4992-BDAB-066BC3BF75B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07" name="Text Box 2">
          <a:extLst>
            <a:ext uri="{FF2B5EF4-FFF2-40B4-BE49-F238E27FC236}">
              <a16:creationId xmlns:a16="http://schemas.microsoft.com/office/drawing/2014/main" id="{4C652EFC-A38C-414E-9339-33E7BC74F75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08" name="Text Box 16">
          <a:extLst>
            <a:ext uri="{FF2B5EF4-FFF2-40B4-BE49-F238E27FC236}">
              <a16:creationId xmlns:a16="http://schemas.microsoft.com/office/drawing/2014/main" id="{8A09FBD1-2746-4AAA-9629-B6EF430E080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09" name="Text Box 16">
          <a:extLst>
            <a:ext uri="{FF2B5EF4-FFF2-40B4-BE49-F238E27FC236}">
              <a16:creationId xmlns:a16="http://schemas.microsoft.com/office/drawing/2014/main" id="{07FFB96E-5785-4FD1-8AEC-89ABE46C187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0" name="Text Box 2">
          <a:extLst>
            <a:ext uri="{FF2B5EF4-FFF2-40B4-BE49-F238E27FC236}">
              <a16:creationId xmlns:a16="http://schemas.microsoft.com/office/drawing/2014/main" id="{FAAB1E29-5606-49AC-B616-82CC5902C41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1" name="Text Box 16">
          <a:extLst>
            <a:ext uri="{FF2B5EF4-FFF2-40B4-BE49-F238E27FC236}">
              <a16:creationId xmlns:a16="http://schemas.microsoft.com/office/drawing/2014/main" id="{4C9FEE27-2284-432B-A6D8-F45B9E47033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2" name="Text Box 16">
          <a:extLst>
            <a:ext uri="{FF2B5EF4-FFF2-40B4-BE49-F238E27FC236}">
              <a16:creationId xmlns:a16="http://schemas.microsoft.com/office/drawing/2014/main" id="{C670D3B4-2112-44F3-9F53-1F4284C9685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3" name="Text Box 2">
          <a:extLst>
            <a:ext uri="{FF2B5EF4-FFF2-40B4-BE49-F238E27FC236}">
              <a16:creationId xmlns:a16="http://schemas.microsoft.com/office/drawing/2014/main" id="{CC8B8E50-9472-4AF7-B316-9E5AB237D4C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4" name="Text Box 16">
          <a:extLst>
            <a:ext uri="{FF2B5EF4-FFF2-40B4-BE49-F238E27FC236}">
              <a16:creationId xmlns:a16="http://schemas.microsoft.com/office/drawing/2014/main" id="{CDAA3CCD-0B39-4BBF-877A-79C3452D750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5" name="Text Box 16">
          <a:extLst>
            <a:ext uri="{FF2B5EF4-FFF2-40B4-BE49-F238E27FC236}">
              <a16:creationId xmlns:a16="http://schemas.microsoft.com/office/drawing/2014/main" id="{9E43C71D-D34E-456A-B935-1F63AA3C6DB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6" name="Text Box 2">
          <a:extLst>
            <a:ext uri="{FF2B5EF4-FFF2-40B4-BE49-F238E27FC236}">
              <a16:creationId xmlns:a16="http://schemas.microsoft.com/office/drawing/2014/main" id="{0646F3A0-0F11-473A-B45C-5CA7769CC9E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7" name="Text Box 16">
          <a:extLst>
            <a:ext uri="{FF2B5EF4-FFF2-40B4-BE49-F238E27FC236}">
              <a16:creationId xmlns:a16="http://schemas.microsoft.com/office/drawing/2014/main" id="{9831B529-96EA-4AB3-B6DC-9A8133A9216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8" name="Text Box 16">
          <a:extLst>
            <a:ext uri="{FF2B5EF4-FFF2-40B4-BE49-F238E27FC236}">
              <a16:creationId xmlns:a16="http://schemas.microsoft.com/office/drawing/2014/main" id="{00BBF392-B05A-458A-AE38-518B95B2053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19" name="Text Box 2">
          <a:extLst>
            <a:ext uri="{FF2B5EF4-FFF2-40B4-BE49-F238E27FC236}">
              <a16:creationId xmlns:a16="http://schemas.microsoft.com/office/drawing/2014/main" id="{584DB985-0861-4D99-B439-B29C8EBCA48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0" name="Text Box 16">
          <a:extLst>
            <a:ext uri="{FF2B5EF4-FFF2-40B4-BE49-F238E27FC236}">
              <a16:creationId xmlns:a16="http://schemas.microsoft.com/office/drawing/2014/main" id="{0570C95E-6B2E-4989-ADA4-6C0676A1122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1" name="Text Box 16">
          <a:extLst>
            <a:ext uri="{FF2B5EF4-FFF2-40B4-BE49-F238E27FC236}">
              <a16:creationId xmlns:a16="http://schemas.microsoft.com/office/drawing/2014/main" id="{F2A085D6-3D62-4669-A3F4-A3D5315EEF5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2" name="Text Box 2">
          <a:extLst>
            <a:ext uri="{FF2B5EF4-FFF2-40B4-BE49-F238E27FC236}">
              <a16:creationId xmlns:a16="http://schemas.microsoft.com/office/drawing/2014/main" id="{F9CACA06-89D5-4883-947F-BD661000AE5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3" name="Text Box 16">
          <a:extLst>
            <a:ext uri="{FF2B5EF4-FFF2-40B4-BE49-F238E27FC236}">
              <a16:creationId xmlns:a16="http://schemas.microsoft.com/office/drawing/2014/main" id="{387182F2-3EAE-4657-9A04-80B68840576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4" name="Text Box 16">
          <a:extLst>
            <a:ext uri="{FF2B5EF4-FFF2-40B4-BE49-F238E27FC236}">
              <a16:creationId xmlns:a16="http://schemas.microsoft.com/office/drawing/2014/main" id="{3FB2B036-02D7-45B6-B87A-9A70603BD85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5" name="Text Box 2">
          <a:extLst>
            <a:ext uri="{FF2B5EF4-FFF2-40B4-BE49-F238E27FC236}">
              <a16:creationId xmlns:a16="http://schemas.microsoft.com/office/drawing/2014/main" id="{3466370B-134B-4E5F-A5C7-0EEFF7F9EDE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6" name="Text Box 16">
          <a:extLst>
            <a:ext uri="{FF2B5EF4-FFF2-40B4-BE49-F238E27FC236}">
              <a16:creationId xmlns:a16="http://schemas.microsoft.com/office/drawing/2014/main" id="{3D524269-DDFC-473C-807C-F2222AC85F6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7" name="Text Box 16">
          <a:extLst>
            <a:ext uri="{FF2B5EF4-FFF2-40B4-BE49-F238E27FC236}">
              <a16:creationId xmlns:a16="http://schemas.microsoft.com/office/drawing/2014/main" id="{AFD7C3DB-141E-47ED-BBB9-B17BCDBEC66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8" name="Text Box 2">
          <a:extLst>
            <a:ext uri="{FF2B5EF4-FFF2-40B4-BE49-F238E27FC236}">
              <a16:creationId xmlns:a16="http://schemas.microsoft.com/office/drawing/2014/main" id="{4B679267-887C-48BD-AF16-C74A1F4D7E6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29" name="Text Box 16">
          <a:extLst>
            <a:ext uri="{FF2B5EF4-FFF2-40B4-BE49-F238E27FC236}">
              <a16:creationId xmlns:a16="http://schemas.microsoft.com/office/drawing/2014/main" id="{88951D9C-58D8-4120-A74A-7F30E626D74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0" name="Text Box 16">
          <a:extLst>
            <a:ext uri="{FF2B5EF4-FFF2-40B4-BE49-F238E27FC236}">
              <a16:creationId xmlns:a16="http://schemas.microsoft.com/office/drawing/2014/main" id="{3A2D8F51-68EA-459D-9C8D-1E75C10029E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1" name="Text Box 2">
          <a:extLst>
            <a:ext uri="{FF2B5EF4-FFF2-40B4-BE49-F238E27FC236}">
              <a16:creationId xmlns:a16="http://schemas.microsoft.com/office/drawing/2014/main" id="{58A89FA0-6097-4858-B5AF-ED71F118648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2" name="Text Box 16">
          <a:extLst>
            <a:ext uri="{FF2B5EF4-FFF2-40B4-BE49-F238E27FC236}">
              <a16:creationId xmlns:a16="http://schemas.microsoft.com/office/drawing/2014/main" id="{7A52014E-C873-4E4D-85B8-AC59ED29569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3" name="Text Box 16">
          <a:extLst>
            <a:ext uri="{FF2B5EF4-FFF2-40B4-BE49-F238E27FC236}">
              <a16:creationId xmlns:a16="http://schemas.microsoft.com/office/drawing/2014/main" id="{3BE290EB-5E86-44AE-8AB2-783C0205A8F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4" name="Text Box 2">
          <a:extLst>
            <a:ext uri="{FF2B5EF4-FFF2-40B4-BE49-F238E27FC236}">
              <a16:creationId xmlns:a16="http://schemas.microsoft.com/office/drawing/2014/main" id="{CBDC5171-72E7-49C7-9B4C-22CF229EA4A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5" name="Text Box 16">
          <a:extLst>
            <a:ext uri="{FF2B5EF4-FFF2-40B4-BE49-F238E27FC236}">
              <a16:creationId xmlns:a16="http://schemas.microsoft.com/office/drawing/2014/main" id="{D90F292B-B45F-4E97-8F82-B7158F1C428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6" name="Text Box 16">
          <a:extLst>
            <a:ext uri="{FF2B5EF4-FFF2-40B4-BE49-F238E27FC236}">
              <a16:creationId xmlns:a16="http://schemas.microsoft.com/office/drawing/2014/main" id="{FF5EE7A8-25F3-4DFA-AB4C-14307D7B2C8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7" name="Text Box 2">
          <a:extLst>
            <a:ext uri="{FF2B5EF4-FFF2-40B4-BE49-F238E27FC236}">
              <a16:creationId xmlns:a16="http://schemas.microsoft.com/office/drawing/2014/main" id="{B25FAED6-7420-4DC7-A8BD-95C975C49E0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8" name="Text Box 16">
          <a:extLst>
            <a:ext uri="{FF2B5EF4-FFF2-40B4-BE49-F238E27FC236}">
              <a16:creationId xmlns:a16="http://schemas.microsoft.com/office/drawing/2014/main" id="{D691E4A3-72E4-4F15-8481-0633DB665FE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39" name="Text Box 16">
          <a:extLst>
            <a:ext uri="{FF2B5EF4-FFF2-40B4-BE49-F238E27FC236}">
              <a16:creationId xmlns:a16="http://schemas.microsoft.com/office/drawing/2014/main" id="{7DDF5376-8567-4EF7-B354-FF01E16E22F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0" name="Text Box 2">
          <a:extLst>
            <a:ext uri="{FF2B5EF4-FFF2-40B4-BE49-F238E27FC236}">
              <a16:creationId xmlns:a16="http://schemas.microsoft.com/office/drawing/2014/main" id="{EF5FEF60-4CD3-4E7A-8A56-8997385F639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1" name="Text Box 16">
          <a:extLst>
            <a:ext uri="{FF2B5EF4-FFF2-40B4-BE49-F238E27FC236}">
              <a16:creationId xmlns:a16="http://schemas.microsoft.com/office/drawing/2014/main" id="{781442D3-06A0-43EB-9D58-095718F53E9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2" name="Text Box 16">
          <a:extLst>
            <a:ext uri="{FF2B5EF4-FFF2-40B4-BE49-F238E27FC236}">
              <a16:creationId xmlns:a16="http://schemas.microsoft.com/office/drawing/2014/main" id="{35828015-6C1B-4888-ACF2-D8E0EAB6C43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3" name="Text Box 2">
          <a:extLst>
            <a:ext uri="{FF2B5EF4-FFF2-40B4-BE49-F238E27FC236}">
              <a16:creationId xmlns:a16="http://schemas.microsoft.com/office/drawing/2014/main" id="{0014F43D-F1D8-442B-909C-E644FDFAA95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4" name="Text Box 16">
          <a:extLst>
            <a:ext uri="{FF2B5EF4-FFF2-40B4-BE49-F238E27FC236}">
              <a16:creationId xmlns:a16="http://schemas.microsoft.com/office/drawing/2014/main" id="{3DB6DB10-E87B-49ED-8BD2-4402FCE820A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5" name="Text Box 16">
          <a:extLst>
            <a:ext uri="{FF2B5EF4-FFF2-40B4-BE49-F238E27FC236}">
              <a16:creationId xmlns:a16="http://schemas.microsoft.com/office/drawing/2014/main" id="{DA6FACAE-BF26-4972-96A4-70DD5353E42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6" name="Text Box 2">
          <a:extLst>
            <a:ext uri="{FF2B5EF4-FFF2-40B4-BE49-F238E27FC236}">
              <a16:creationId xmlns:a16="http://schemas.microsoft.com/office/drawing/2014/main" id="{6FA45AFC-48F7-4696-A24F-F0E1AB8BBDB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7" name="Text Box 16">
          <a:extLst>
            <a:ext uri="{FF2B5EF4-FFF2-40B4-BE49-F238E27FC236}">
              <a16:creationId xmlns:a16="http://schemas.microsoft.com/office/drawing/2014/main" id="{FE8DCBB2-C273-4822-93BD-6C249555F96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8" name="Text Box 16">
          <a:extLst>
            <a:ext uri="{FF2B5EF4-FFF2-40B4-BE49-F238E27FC236}">
              <a16:creationId xmlns:a16="http://schemas.microsoft.com/office/drawing/2014/main" id="{F274B518-68F2-4159-8465-A1B3B601F55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49" name="Text Box 2">
          <a:extLst>
            <a:ext uri="{FF2B5EF4-FFF2-40B4-BE49-F238E27FC236}">
              <a16:creationId xmlns:a16="http://schemas.microsoft.com/office/drawing/2014/main" id="{D339E476-F0B4-4414-8FAE-4844966EBEF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0" name="Text Box 16">
          <a:extLst>
            <a:ext uri="{FF2B5EF4-FFF2-40B4-BE49-F238E27FC236}">
              <a16:creationId xmlns:a16="http://schemas.microsoft.com/office/drawing/2014/main" id="{085850F0-7043-4211-BA92-36FE03C757F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1" name="Text Box 16">
          <a:extLst>
            <a:ext uri="{FF2B5EF4-FFF2-40B4-BE49-F238E27FC236}">
              <a16:creationId xmlns:a16="http://schemas.microsoft.com/office/drawing/2014/main" id="{6489C69E-EEBF-4A42-B642-1CB9F4CD479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2" name="Text Box 2">
          <a:extLst>
            <a:ext uri="{FF2B5EF4-FFF2-40B4-BE49-F238E27FC236}">
              <a16:creationId xmlns:a16="http://schemas.microsoft.com/office/drawing/2014/main" id="{99ADF29B-CFF3-4C3D-BEB2-12F7AE6D640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3" name="Text Box 16">
          <a:extLst>
            <a:ext uri="{FF2B5EF4-FFF2-40B4-BE49-F238E27FC236}">
              <a16:creationId xmlns:a16="http://schemas.microsoft.com/office/drawing/2014/main" id="{70C3D1A4-11D9-42CB-8942-13DB9C1D283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4" name="Text Box 16">
          <a:extLst>
            <a:ext uri="{FF2B5EF4-FFF2-40B4-BE49-F238E27FC236}">
              <a16:creationId xmlns:a16="http://schemas.microsoft.com/office/drawing/2014/main" id="{F840BE0C-BBAA-4785-9B2F-6EB844E7695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5" name="Text Box 2">
          <a:extLst>
            <a:ext uri="{FF2B5EF4-FFF2-40B4-BE49-F238E27FC236}">
              <a16:creationId xmlns:a16="http://schemas.microsoft.com/office/drawing/2014/main" id="{2A6F89CE-8211-4DB9-98FE-2F6646F0F8A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6" name="Text Box 16">
          <a:extLst>
            <a:ext uri="{FF2B5EF4-FFF2-40B4-BE49-F238E27FC236}">
              <a16:creationId xmlns:a16="http://schemas.microsoft.com/office/drawing/2014/main" id="{7FDAC5FD-8696-4B1C-97E4-9997AD8664A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7" name="Text Box 16">
          <a:extLst>
            <a:ext uri="{FF2B5EF4-FFF2-40B4-BE49-F238E27FC236}">
              <a16:creationId xmlns:a16="http://schemas.microsoft.com/office/drawing/2014/main" id="{58C842AA-B2F8-424F-8655-77E94A89DE6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8" name="Text Box 2">
          <a:extLst>
            <a:ext uri="{FF2B5EF4-FFF2-40B4-BE49-F238E27FC236}">
              <a16:creationId xmlns:a16="http://schemas.microsoft.com/office/drawing/2014/main" id="{005EB273-075B-4F7A-A157-BED69CEF520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59" name="Text Box 16">
          <a:extLst>
            <a:ext uri="{FF2B5EF4-FFF2-40B4-BE49-F238E27FC236}">
              <a16:creationId xmlns:a16="http://schemas.microsoft.com/office/drawing/2014/main" id="{497EB427-750F-4EB9-86E4-1E19356C12F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0" name="Text Box 16">
          <a:extLst>
            <a:ext uri="{FF2B5EF4-FFF2-40B4-BE49-F238E27FC236}">
              <a16:creationId xmlns:a16="http://schemas.microsoft.com/office/drawing/2014/main" id="{94990DDD-2248-4ABC-8540-B8BB674C3CB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1" name="Text Box 2">
          <a:extLst>
            <a:ext uri="{FF2B5EF4-FFF2-40B4-BE49-F238E27FC236}">
              <a16:creationId xmlns:a16="http://schemas.microsoft.com/office/drawing/2014/main" id="{12840DF8-5242-4ADF-B270-BE5406F5CAE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2" name="Text Box 16">
          <a:extLst>
            <a:ext uri="{FF2B5EF4-FFF2-40B4-BE49-F238E27FC236}">
              <a16:creationId xmlns:a16="http://schemas.microsoft.com/office/drawing/2014/main" id="{94905C1B-F8DE-4873-A9EE-E7FA9A28398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3" name="Text Box 16">
          <a:extLst>
            <a:ext uri="{FF2B5EF4-FFF2-40B4-BE49-F238E27FC236}">
              <a16:creationId xmlns:a16="http://schemas.microsoft.com/office/drawing/2014/main" id="{418BAC80-1AD5-4A97-A143-ECF6EFC7C74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4" name="Text Box 2">
          <a:extLst>
            <a:ext uri="{FF2B5EF4-FFF2-40B4-BE49-F238E27FC236}">
              <a16:creationId xmlns:a16="http://schemas.microsoft.com/office/drawing/2014/main" id="{9DDF785E-4D62-4DFE-92A0-C33AAD4ECBD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5" name="Text Box 16">
          <a:extLst>
            <a:ext uri="{FF2B5EF4-FFF2-40B4-BE49-F238E27FC236}">
              <a16:creationId xmlns:a16="http://schemas.microsoft.com/office/drawing/2014/main" id="{FE232044-ADF4-421E-80EE-C382C7CD97E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6" name="Text Box 16">
          <a:extLst>
            <a:ext uri="{FF2B5EF4-FFF2-40B4-BE49-F238E27FC236}">
              <a16:creationId xmlns:a16="http://schemas.microsoft.com/office/drawing/2014/main" id="{79839B55-395C-4A57-A2F8-5B188596376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7" name="Text Box 2">
          <a:extLst>
            <a:ext uri="{FF2B5EF4-FFF2-40B4-BE49-F238E27FC236}">
              <a16:creationId xmlns:a16="http://schemas.microsoft.com/office/drawing/2014/main" id="{B54C9861-B13A-427C-841F-A2A32B382A4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8" name="Text Box 16">
          <a:extLst>
            <a:ext uri="{FF2B5EF4-FFF2-40B4-BE49-F238E27FC236}">
              <a16:creationId xmlns:a16="http://schemas.microsoft.com/office/drawing/2014/main" id="{5617781E-19F2-4434-BC1F-213877709D1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69" name="Text Box 16">
          <a:extLst>
            <a:ext uri="{FF2B5EF4-FFF2-40B4-BE49-F238E27FC236}">
              <a16:creationId xmlns:a16="http://schemas.microsoft.com/office/drawing/2014/main" id="{07E74F53-2205-44F5-98A4-FB5620A1CCE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0" name="Text Box 2">
          <a:extLst>
            <a:ext uri="{FF2B5EF4-FFF2-40B4-BE49-F238E27FC236}">
              <a16:creationId xmlns:a16="http://schemas.microsoft.com/office/drawing/2014/main" id="{295CCF5F-C74F-4F23-B5A0-51316F276F5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1" name="Text Box 16">
          <a:extLst>
            <a:ext uri="{FF2B5EF4-FFF2-40B4-BE49-F238E27FC236}">
              <a16:creationId xmlns:a16="http://schemas.microsoft.com/office/drawing/2014/main" id="{C59BA9FA-260E-4D48-AF10-DB5290C8F67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2" name="Text Box 16">
          <a:extLst>
            <a:ext uri="{FF2B5EF4-FFF2-40B4-BE49-F238E27FC236}">
              <a16:creationId xmlns:a16="http://schemas.microsoft.com/office/drawing/2014/main" id="{99112A27-58E1-4451-8F6D-2316316D329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3" name="Text Box 2">
          <a:extLst>
            <a:ext uri="{FF2B5EF4-FFF2-40B4-BE49-F238E27FC236}">
              <a16:creationId xmlns:a16="http://schemas.microsoft.com/office/drawing/2014/main" id="{2DCB776D-BD2A-44BB-9670-0E0ABB80816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4" name="Text Box 16">
          <a:extLst>
            <a:ext uri="{FF2B5EF4-FFF2-40B4-BE49-F238E27FC236}">
              <a16:creationId xmlns:a16="http://schemas.microsoft.com/office/drawing/2014/main" id="{B71C28C2-EA31-47E3-8916-34D9672EB5E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5" name="Text Box 16">
          <a:extLst>
            <a:ext uri="{FF2B5EF4-FFF2-40B4-BE49-F238E27FC236}">
              <a16:creationId xmlns:a16="http://schemas.microsoft.com/office/drawing/2014/main" id="{62D11C20-DD1C-43D5-9D99-4C7F7FEF748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6" name="Text Box 2">
          <a:extLst>
            <a:ext uri="{FF2B5EF4-FFF2-40B4-BE49-F238E27FC236}">
              <a16:creationId xmlns:a16="http://schemas.microsoft.com/office/drawing/2014/main" id="{AABEBF84-A9BD-43E9-87AF-6C088C7D776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7" name="Text Box 16">
          <a:extLst>
            <a:ext uri="{FF2B5EF4-FFF2-40B4-BE49-F238E27FC236}">
              <a16:creationId xmlns:a16="http://schemas.microsoft.com/office/drawing/2014/main" id="{C0D828DA-0B7D-4CA1-9B51-CA173B098D7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8" name="Text Box 16">
          <a:extLst>
            <a:ext uri="{FF2B5EF4-FFF2-40B4-BE49-F238E27FC236}">
              <a16:creationId xmlns:a16="http://schemas.microsoft.com/office/drawing/2014/main" id="{217684B2-2C17-4952-929A-EB4252EAEDC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79" name="Text Box 2">
          <a:extLst>
            <a:ext uri="{FF2B5EF4-FFF2-40B4-BE49-F238E27FC236}">
              <a16:creationId xmlns:a16="http://schemas.microsoft.com/office/drawing/2014/main" id="{B695A2B7-E953-4D3A-8547-39DF9C5F810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0" name="Text Box 16">
          <a:extLst>
            <a:ext uri="{FF2B5EF4-FFF2-40B4-BE49-F238E27FC236}">
              <a16:creationId xmlns:a16="http://schemas.microsoft.com/office/drawing/2014/main" id="{EAA1E8D5-9760-4E0B-9320-5EE7AADA32A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1" name="Text Box 16">
          <a:extLst>
            <a:ext uri="{FF2B5EF4-FFF2-40B4-BE49-F238E27FC236}">
              <a16:creationId xmlns:a16="http://schemas.microsoft.com/office/drawing/2014/main" id="{60602FD7-FD2E-4745-8368-5389F43B810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2" name="Text Box 2">
          <a:extLst>
            <a:ext uri="{FF2B5EF4-FFF2-40B4-BE49-F238E27FC236}">
              <a16:creationId xmlns:a16="http://schemas.microsoft.com/office/drawing/2014/main" id="{502872D0-93AB-4ECF-BFAA-D2B8B6A97CC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3" name="Text Box 16">
          <a:extLst>
            <a:ext uri="{FF2B5EF4-FFF2-40B4-BE49-F238E27FC236}">
              <a16:creationId xmlns:a16="http://schemas.microsoft.com/office/drawing/2014/main" id="{2FAF4ACE-97CB-4DC9-B7E3-2D3EF8C22C8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4" name="Text Box 16">
          <a:extLst>
            <a:ext uri="{FF2B5EF4-FFF2-40B4-BE49-F238E27FC236}">
              <a16:creationId xmlns:a16="http://schemas.microsoft.com/office/drawing/2014/main" id="{F715BFCD-DF66-4BFC-AC8E-D275FAEBB37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5" name="Text Box 2">
          <a:extLst>
            <a:ext uri="{FF2B5EF4-FFF2-40B4-BE49-F238E27FC236}">
              <a16:creationId xmlns:a16="http://schemas.microsoft.com/office/drawing/2014/main" id="{8CBCB461-E60A-4A66-8601-FF33C570F51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6" name="Text Box 16">
          <a:extLst>
            <a:ext uri="{FF2B5EF4-FFF2-40B4-BE49-F238E27FC236}">
              <a16:creationId xmlns:a16="http://schemas.microsoft.com/office/drawing/2014/main" id="{24E70134-ED42-46EE-9050-44A5F553C75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7" name="Text Box 16">
          <a:extLst>
            <a:ext uri="{FF2B5EF4-FFF2-40B4-BE49-F238E27FC236}">
              <a16:creationId xmlns:a16="http://schemas.microsoft.com/office/drawing/2014/main" id="{91930D6E-12CC-4DB3-BABC-AECFBBB1974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8" name="Text Box 2">
          <a:extLst>
            <a:ext uri="{FF2B5EF4-FFF2-40B4-BE49-F238E27FC236}">
              <a16:creationId xmlns:a16="http://schemas.microsoft.com/office/drawing/2014/main" id="{8ED6DC88-835F-43BF-A3E5-A619C578475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89" name="Text Box 16">
          <a:extLst>
            <a:ext uri="{FF2B5EF4-FFF2-40B4-BE49-F238E27FC236}">
              <a16:creationId xmlns:a16="http://schemas.microsoft.com/office/drawing/2014/main" id="{E2427293-A2F7-49E0-B150-23BD9E20E80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0" name="Text Box 16">
          <a:extLst>
            <a:ext uri="{FF2B5EF4-FFF2-40B4-BE49-F238E27FC236}">
              <a16:creationId xmlns:a16="http://schemas.microsoft.com/office/drawing/2014/main" id="{444C7A21-DD4A-460E-BD8D-418081C1DB2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1" name="Text Box 2">
          <a:extLst>
            <a:ext uri="{FF2B5EF4-FFF2-40B4-BE49-F238E27FC236}">
              <a16:creationId xmlns:a16="http://schemas.microsoft.com/office/drawing/2014/main" id="{58F14574-97DB-4980-ACB0-93F8BF125E7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2" name="Text Box 16">
          <a:extLst>
            <a:ext uri="{FF2B5EF4-FFF2-40B4-BE49-F238E27FC236}">
              <a16:creationId xmlns:a16="http://schemas.microsoft.com/office/drawing/2014/main" id="{F38DA7FC-7B48-4720-8ABF-CDCD701019E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3" name="Text Box 16">
          <a:extLst>
            <a:ext uri="{FF2B5EF4-FFF2-40B4-BE49-F238E27FC236}">
              <a16:creationId xmlns:a16="http://schemas.microsoft.com/office/drawing/2014/main" id="{7CDFF166-1D39-458F-8767-501DB92D201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4" name="Text Box 2">
          <a:extLst>
            <a:ext uri="{FF2B5EF4-FFF2-40B4-BE49-F238E27FC236}">
              <a16:creationId xmlns:a16="http://schemas.microsoft.com/office/drawing/2014/main" id="{16E5B838-CF57-4F80-96D9-8022EB5F820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5" name="Text Box 16">
          <a:extLst>
            <a:ext uri="{FF2B5EF4-FFF2-40B4-BE49-F238E27FC236}">
              <a16:creationId xmlns:a16="http://schemas.microsoft.com/office/drawing/2014/main" id="{5C692A9D-CAA9-47E2-92DE-03960B3BB84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6" name="Text Box 16">
          <a:extLst>
            <a:ext uri="{FF2B5EF4-FFF2-40B4-BE49-F238E27FC236}">
              <a16:creationId xmlns:a16="http://schemas.microsoft.com/office/drawing/2014/main" id="{AEC0A061-9BD5-4308-B41F-E5C08E7DAAC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7" name="Text Box 2">
          <a:extLst>
            <a:ext uri="{FF2B5EF4-FFF2-40B4-BE49-F238E27FC236}">
              <a16:creationId xmlns:a16="http://schemas.microsoft.com/office/drawing/2014/main" id="{C5B06B33-24FF-4D01-B4F8-D60EDE41883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8" name="Text Box 16">
          <a:extLst>
            <a:ext uri="{FF2B5EF4-FFF2-40B4-BE49-F238E27FC236}">
              <a16:creationId xmlns:a16="http://schemas.microsoft.com/office/drawing/2014/main" id="{C39B9A32-FD91-438C-934B-50F44FB5472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299" name="Text Box 16">
          <a:extLst>
            <a:ext uri="{FF2B5EF4-FFF2-40B4-BE49-F238E27FC236}">
              <a16:creationId xmlns:a16="http://schemas.microsoft.com/office/drawing/2014/main" id="{551D92B1-3837-4198-A5A9-BB96D06FCFA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0" name="Text Box 2">
          <a:extLst>
            <a:ext uri="{FF2B5EF4-FFF2-40B4-BE49-F238E27FC236}">
              <a16:creationId xmlns:a16="http://schemas.microsoft.com/office/drawing/2014/main" id="{402A84D7-18D0-484A-B2C8-C753A2A9AEA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1" name="Text Box 16">
          <a:extLst>
            <a:ext uri="{FF2B5EF4-FFF2-40B4-BE49-F238E27FC236}">
              <a16:creationId xmlns:a16="http://schemas.microsoft.com/office/drawing/2014/main" id="{9BF96DD0-A217-4F39-AFB2-A643EDE22D6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2" name="Text Box 16">
          <a:extLst>
            <a:ext uri="{FF2B5EF4-FFF2-40B4-BE49-F238E27FC236}">
              <a16:creationId xmlns:a16="http://schemas.microsoft.com/office/drawing/2014/main" id="{199C96BE-59F5-4DD1-A26E-86072CBEF75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3" name="Text Box 2">
          <a:extLst>
            <a:ext uri="{FF2B5EF4-FFF2-40B4-BE49-F238E27FC236}">
              <a16:creationId xmlns:a16="http://schemas.microsoft.com/office/drawing/2014/main" id="{583C9646-E853-4455-8E82-2A502B72E08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4" name="Text Box 16">
          <a:extLst>
            <a:ext uri="{FF2B5EF4-FFF2-40B4-BE49-F238E27FC236}">
              <a16:creationId xmlns:a16="http://schemas.microsoft.com/office/drawing/2014/main" id="{7A3C7BF7-9A0D-425D-AF48-D3C3C3F594F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5" name="Text Box 16">
          <a:extLst>
            <a:ext uri="{FF2B5EF4-FFF2-40B4-BE49-F238E27FC236}">
              <a16:creationId xmlns:a16="http://schemas.microsoft.com/office/drawing/2014/main" id="{1076C4FC-BC20-4B06-961E-EE1950D9259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6" name="Text Box 2">
          <a:extLst>
            <a:ext uri="{FF2B5EF4-FFF2-40B4-BE49-F238E27FC236}">
              <a16:creationId xmlns:a16="http://schemas.microsoft.com/office/drawing/2014/main" id="{5E0D7BFC-52A6-48E0-8FF9-527B1FC3233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26</xdr:row>
      <xdr:rowOff>0</xdr:rowOff>
    </xdr:from>
    <xdr:ext cx="76200" cy="210185"/>
    <xdr:sp macro="" textlink="">
      <xdr:nvSpPr>
        <xdr:cNvPr id="1307" name="Text Box 16">
          <a:extLst>
            <a:ext uri="{FF2B5EF4-FFF2-40B4-BE49-F238E27FC236}">
              <a16:creationId xmlns:a16="http://schemas.microsoft.com/office/drawing/2014/main" id="{8B93476D-E0BC-4D85-8800-6AD1E730909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46</xdr:row>
      <xdr:rowOff>0</xdr:rowOff>
    </xdr:from>
    <xdr:ext cx="76200" cy="198755"/>
    <xdr:sp macro="" textlink="">
      <xdr:nvSpPr>
        <xdr:cNvPr id="1309" name="Text Box 16">
          <a:extLst>
            <a:ext uri="{FF2B5EF4-FFF2-40B4-BE49-F238E27FC236}">
              <a16:creationId xmlns:a16="http://schemas.microsoft.com/office/drawing/2014/main" id="{D1A45878-E6AF-477D-869C-B93E39C78783}"/>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46</xdr:row>
      <xdr:rowOff>0</xdr:rowOff>
    </xdr:from>
    <xdr:ext cx="76200" cy="198755"/>
    <xdr:sp macro="" textlink="">
      <xdr:nvSpPr>
        <xdr:cNvPr id="1310" name="Text Box 2">
          <a:extLst>
            <a:ext uri="{FF2B5EF4-FFF2-40B4-BE49-F238E27FC236}">
              <a16:creationId xmlns:a16="http://schemas.microsoft.com/office/drawing/2014/main" id="{B72822F9-EAA6-4604-A780-07B23CC65B25}"/>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46</xdr:row>
      <xdr:rowOff>0</xdr:rowOff>
    </xdr:from>
    <xdr:ext cx="76200" cy="198755"/>
    <xdr:sp macro="" textlink="">
      <xdr:nvSpPr>
        <xdr:cNvPr id="1311" name="Text Box 16">
          <a:extLst>
            <a:ext uri="{FF2B5EF4-FFF2-40B4-BE49-F238E27FC236}">
              <a16:creationId xmlns:a16="http://schemas.microsoft.com/office/drawing/2014/main" id="{C860354F-DC2E-47B5-9133-E95004E6E7A1}"/>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46</xdr:row>
      <xdr:rowOff>0</xdr:rowOff>
    </xdr:from>
    <xdr:ext cx="76200" cy="198755"/>
    <xdr:sp macro="" textlink="">
      <xdr:nvSpPr>
        <xdr:cNvPr id="1312" name="Text Box 16">
          <a:extLst>
            <a:ext uri="{FF2B5EF4-FFF2-40B4-BE49-F238E27FC236}">
              <a16:creationId xmlns:a16="http://schemas.microsoft.com/office/drawing/2014/main" id="{FF6B71B3-1562-4B51-908C-62866E7B69DB}"/>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46</xdr:row>
      <xdr:rowOff>0</xdr:rowOff>
    </xdr:from>
    <xdr:ext cx="76200" cy="198755"/>
    <xdr:sp macro="" textlink="">
      <xdr:nvSpPr>
        <xdr:cNvPr id="1313" name="Text Box 2">
          <a:extLst>
            <a:ext uri="{FF2B5EF4-FFF2-40B4-BE49-F238E27FC236}">
              <a16:creationId xmlns:a16="http://schemas.microsoft.com/office/drawing/2014/main" id="{DA0C8D37-CDAF-468D-9E4A-879656818B55}"/>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46</xdr:row>
      <xdr:rowOff>0</xdr:rowOff>
    </xdr:from>
    <xdr:ext cx="76200" cy="198755"/>
    <xdr:sp macro="" textlink="">
      <xdr:nvSpPr>
        <xdr:cNvPr id="1314" name="Text Box 16">
          <a:extLst>
            <a:ext uri="{FF2B5EF4-FFF2-40B4-BE49-F238E27FC236}">
              <a16:creationId xmlns:a16="http://schemas.microsoft.com/office/drawing/2014/main" id="{4B5FE6F9-513E-4715-AE2E-11F10DCA8DF3}"/>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15" name="Text Box 16">
          <a:extLst>
            <a:ext uri="{FF2B5EF4-FFF2-40B4-BE49-F238E27FC236}">
              <a16:creationId xmlns:a16="http://schemas.microsoft.com/office/drawing/2014/main" id="{0008EC30-19C8-4F1F-B12F-BBDCC2B1181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16" name="Text Box 2">
          <a:extLst>
            <a:ext uri="{FF2B5EF4-FFF2-40B4-BE49-F238E27FC236}">
              <a16:creationId xmlns:a16="http://schemas.microsoft.com/office/drawing/2014/main" id="{8F391E1A-8BAD-4122-9960-0172F0A84C0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17" name="Text Box 16">
          <a:extLst>
            <a:ext uri="{FF2B5EF4-FFF2-40B4-BE49-F238E27FC236}">
              <a16:creationId xmlns:a16="http://schemas.microsoft.com/office/drawing/2014/main" id="{BC25031C-E682-4D19-A6E8-26FC6763CB1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18" name="Text Box 16">
          <a:extLst>
            <a:ext uri="{FF2B5EF4-FFF2-40B4-BE49-F238E27FC236}">
              <a16:creationId xmlns:a16="http://schemas.microsoft.com/office/drawing/2014/main" id="{A39854EE-9720-4201-B8B0-899CDE20331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19" name="Text Box 2">
          <a:extLst>
            <a:ext uri="{FF2B5EF4-FFF2-40B4-BE49-F238E27FC236}">
              <a16:creationId xmlns:a16="http://schemas.microsoft.com/office/drawing/2014/main" id="{A80C006A-D10C-4394-B084-65B152F9C9F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0" name="Text Box 16">
          <a:extLst>
            <a:ext uri="{FF2B5EF4-FFF2-40B4-BE49-F238E27FC236}">
              <a16:creationId xmlns:a16="http://schemas.microsoft.com/office/drawing/2014/main" id="{1514ACE8-CDDC-40D1-A923-E08F2722CBF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1" name="Text Box 16">
          <a:extLst>
            <a:ext uri="{FF2B5EF4-FFF2-40B4-BE49-F238E27FC236}">
              <a16:creationId xmlns:a16="http://schemas.microsoft.com/office/drawing/2014/main" id="{2323F230-49E1-4EE8-BD72-36D20A4AA5C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2" name="Text Box 2">
          <a:extLst>
            <a:ext uri="{FF2B5EF4-FFF2-40B4-BE49-F238E27FC236}">
              <a16:creationId xmlns:a16="http://schemas.microsoft.com/office/drawing/2014/main" id="{1E26E512-3DD5-4770-8A01-C607A7418EC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3" name="Text Box 16">
          <a:extLst>
            <a:ext uri="{FF2B5EF4-FFF2-40B4-BE49-F238E27FC236}">
              <a16:creationId xmlns:a16="http://schemas.microsoft.com/office/drawing/2014/main" id="{C34558DB-3919-4F53-82F5-6418A28D776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4" name="Text Box 16">
          <a:extLst>
            <a:ext uri="{FF2B5EF4-FFF2-40B4-BE49-F238E27FC236}">
              <a16:creationId xmlns:a16="http://schemas.microsoft.com/office/drawing/2014/main" id="{65EF82E5-AF5A-4B9A-B21D-D668EE44770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5" name="Text Box 2">
          <a:extLst>
            <a:ext uri="{FF2B5EF4-FFF2-40B4-BE49-F238E27FC236}">
              <a16:creationId xmlns:a16="http://schemas.microsoft.com/office/drawing/2014/main" id="{82C7306E-54A7-454D-B48D-2E333EE837A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6" name="Text Box 16">
          <a:extLst>
            <a:ext uri="{FF2B5EF4-FFF2-40B4-BE49-F238E27FC236}">
              <a16:creationId xmlns:a16="http://schemas.microsoft.com/office/drawing/2014/main" id="{53C70A4F-63CE-4500-A77A-94A8825ABD6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7" name="Text Box 16">
          <a:extLst>
            <a:ext uri="{FF2B5EF4-FFF2-40B4-BE49-F238E27FC236}">
              <a16:creationId xmlns:a16="http://schemas.microsoft.com/office/drawing/2014/main" id="{018E4E69-8E72-479C-A9D2-FD3F3BEA724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8" name="Text Box 2">
          <a:extLst>
            <a:ext uri="{FF2B5EF4-FFF2-40B4-BE49-F238E27FC236}">
              <a16:creationId xmlns:a16="http://schemas.microsoft.com/office/drawing/2014/main" id="{1911312D-C373-4C50-B9AC-A2A06724A69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29" name="Text Box 16">
          <a:extLst>
            <a:ext uri="{FF2B5EF4-FFF2-40B4-BE49-F238E27FC236}">
              <a16:creationId xmlns:a16="http://schemas.microsoft.com/office/drawing/2014/main" id="{DDD74FB4-D1B8-45A9-9C68-ED4FAEA32F4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0" name="Text Box 16">
          <a:extLst>
            <a:ext uri="{FF2B5EF4-FFF2-40B4-BE49-F238E27FC236}">
              <a16:creationId xmlns:a16="http://schemas.microsoft.com/office/drawing/2014/main" id="{4C406A6D-40C6-4914-9353-B7790C7C81B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1" name="Text Box 2">
          <a:extLst>
            <a:ext uri="{FF2B5EF4-FFF2-40B4-BE49-F238E27FC236}">
              <a16:creationId xmlns:a16="http://schemas.microsoft.com/office/drawing/2014/main" id="{6677E280-9BC1-46E2-AE41-55B7F5DCBC6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2" name="Text Box 16">
          <a:extLst>
            <a:ext uri="{FF2B5EF4-FFF2-40B4-BE49-F238E27FC236}">
              <a16:creationId xmlns:a16="http://schemas.microsoft.com/office/drawing/2014/main" id="{4272BCE7-A21F-48BD-8DA6-290BABDD9A4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3" name="Text Box 16">
          <a:extLst>
            <a:ext uri="{FF2B5EF4-FFF2-40B4-BE49-F238E27FC236}">
              <a16:creationId xmlns:a16="http://schemas.microsoft.com/office/drawing/2014/main" id="{9D86B0AD-A6EF-4CB7-BCD5-C1BB3EC9FDE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4" name="Text Box 2">
          <a:extLst>
            <a:ext uri="{FF2B5EF4-FFF2-40B4-BE49-F238E27FC236}">
              <a16:creationId xmlns:a16="http://schemas.microsoft.com/office/drawing/2014/main" id="{5C40F69E-C9C9-4F4C-94F7-DB2B0D7C271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5" name="Text Box 16">
          <a:extLst>
            <a:ext uri="{FF2B5EF4-FFF2-40B4-BE49-F238E27FC236}">
              <a16:creationId xmlns:a16="http://schemas.microsoft.com/office/drawing/2014/main" id="{181B9E4B-0AEB-4DB1-9164-29E96683781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6" name="Text Box 16">
          <a:extLst>
            <a:ext uri="{FF2B5EF4-FFF2-40B4-BE49-F238E27FC236}">
              <a16:creationId xmlns:a16="http://schemas.microsoft.com/office/drawing/2014/main" id="{3D506520-F2FE-47AC-8F34-3C349C778AF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7" name="Text Box 2">
          <a:extLst>
            <a:ext uri="{FF2B5EF4-FFF2-40B4-BE49-F238E27FC236}">
              <a16:creationId xmlns:a16="http://schemas.microsoft.com/office/drawing/2014/main" id="{FD68D1BA-A05C-49B4-81B5-59B8BFFA1F1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8" name="Text Box 16">
          <a:extLst>
            <a:ext uri="{FF2B5EF4-FFF2-40B4-BE49-F238E27FC236}">
              <a16:creationId xmlns:a16="http://schemas.microsoft.com/office/drawing/2014/main" id="{A67140A9-DBC5-4857-8B4D-575C35957F7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39" name="Text Box 16">
          <a:extLst>
            <a:ext uri="{FF2B5EF4-FFF2-40B4-BE49-F238E27FC236}">
              <a16:creationId xmlns:a16="http://schemas.microsoft.com/office/drawing/2014/main" id="{35DF939D-95D3-4913-AC24-0F7546167F5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0" name="Text Box 2">
          <a:extLst>
            <a:ext uri="{FF2B5EF4-FFF2-40B4-BE49-F238E27FC236}">
              <a16:creationId xmlns:a16="http://schemas.microsoft.com/office/drawing/2014/main" id="{E662B901-D922-4485-81EE-2270454354F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1" name="Text Box 16">
          <a:extLst>
            <a:ext uri="{FF2B5EF4-FFF2-40B4-BE49-F238E27FC236}">
              <a16:creationId xmlns:a16="http://schemas.microsoft.com/office/drawing/2014/main" id="{C1F4205A-48A2-44E6-A8F4-D48309080A8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2" name="Text Box 16">
          <a:extLst>
            <a:ext uri="{FF2B5EF4-FFF2-40B4-BE49-F238E27FC236}">
              <a16:creationId xmlns:a16="http://schemas.microsoft.com/office/drawing/2014/main" id="{05F4A2AC-E0EB-4B25-866E-93B4C6B985C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3" name="Text Box 2">
          <a:extLst>
            <a:ext uri="{FF2B5EF4-FFF2-40B4-BE49-F238E27FC236}">
              <a16:creationId xmlns:a16="http://schemas.microsoft.com/office/drawing/2014/main" id="{D4930BC9-4AEF-41C0-96E9-CAE974724A6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4" name="Text Box 16">
          <a:extLst>
            <a:ext uri="{FF2B5EF4-FFF2-40B4-BE49-F238E27FC236}">
              <a16:creationId xmlns:a16="http://schemas.microsoft.com/office/drawing/2014/main" id="{0DA317E7-2DA1-419A-A6A7-FFF4C155161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5" name="Text Box 16">
          <a:extLst>
            <a:ext uri="{FF2B5EF4-FFF2-40B4-BE49-F238E27FC236}">
              <a16:creationId xmlns:a16="http://schemas.microsoft.com/office/drawing/2014/main" id="{D9E0031D-BB5A-4C07-873D-1CA8C69B70A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6" name="Text Box 2">
          <a:extLst>
            <a:ext uri="{FF2B5EF4-FFF2-40B4-BE49-F238E27FC236}">
              <a16:creationId xmlns:a16="http://schemas.microsoft.com/office/drawing/2014/main" id="{056DC924-0EE4-45C4-8A52-0486DEA1795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7" name="Text Box 16">
          <a:extLst>
            <a:ext uri="{FF2B5EF4-FFF2-40B4-BE49-F238E27FC236}">
              <a16:creationId xmlns:a16="http://schemas.microsoft.com/office/drawing/2014/main" id="{F34783E7-E9DC-412C-99BA-743F142FAB4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8" name="Text Box 16">
          <a:extLst>
            <a:ext uri="{FF2B5EF4-FFF2-40B4-BE49-F238E27FC236}">
              <a16:creationId xmlns:a16="http://schemas.microsoft.com/office/drawing/2014/main" id="{71BBE9DF-D953-4D27-AA51-A5273C06879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49" name="Text Box 2">
          <a:extLst>
            <a:ext uri="{FF2B5EF4-FFF2-40B4-BE49-F238E27FC236}">
              <a16:creationId xmlns:a16="http://schemas.microsoft.com/office/drawing/2014/main" id="{4AE04500-5ACC-480D-946F-02133611457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0" name="Text Box 16">
          <a:extLst>
            <a:ext uri="{FF2B5EF4-FFF2-40B4-BE49-F238E27FC236}">
              <a16:creationId xmlns:a16="http://schemas.microsoft.com/office/drawing/2014/main" id="{2723F41E-7A54-41DA-9613-573F781A6D4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1" name="Text Box 16">
          <a:extLst>
            <a:ext uri="{FF2B5EF4-FFF2-40B4-BE49-F238E27FC236}">
              <a16:creationId xmlns:a16="http://schemas.microsoft.com/office/drawing/2014/main" id="{AC0A6AA7-F5A3-485B-B729-954FFEFA2BB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2" name="Text Box 2">
          <a:extLst>
            <a:ext uri="{FF2B5EF4-FFF2-40B4-BE49-F238E27FC236}">
              <a16:creationId xmlns:a16="http://schemas.microsoft.com/office/drawing/2014/main" id="{E0D3F1AB-4E70-4202-AC94-2726EAE2348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3" name="Text Box 16">
          <a:extLst>
            <a:ext uri="{FF2B5EF4-FFF2-40B4-BE49-F238E27FC236}">
              <a16:creationId xmlns:a16="http://schemas.microsoft.com/office/drawing/2014/main" id="{F3B09F62-508F-412C-89E5-DD545846667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4" name="Text Box 16">
          <a:extLst>
            <a:ext uri="{FF2B5EF4-FFF2-40B4-BE49-F238E27FC236}">
              <a16:creationId xmlns:a16="http://schemas.microsoft.com/office/drawing/2014/main" id="{BB029E1B-8B8D-4E64-9865-792302708C5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5" name="Text Box 2">
          <a:extLst>
            <a:ext uri="{FF2B5EF4-FFF2-40B4-BE49-F238E27FC236}">
              <a16:creationId xmlns:a16="http://schemas.microsoft.com/office/drawing/2014/main" id="{9B210067-9892-4702-8E90-0E00CE86A36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6" name="Text Box 16">
          <a:extLst>
            <a:ext uri="{FF2B5EF4-FFF2-40B4-BE49-F238E27FC236}">
              <a16:creationId xmlns:a16="http://schemas.microsoft.com/office/drawing/2014/main" id="{C2522C97-C685-4B02-B218-862E3A40CF7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7" name="Text Box 16">
          <a:extLst>
            <a:ext uri="{FF2B5EF4-FFF2-40B4-BE49-F238E27FC236}">
              <a16:creationId xmlns:a16="http://schemas.microsoft.com/office/drawing/2014/main" id="{6AE7BFA3-0FCA-4DFE-BA9E-5CF111C2723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8" name="Text Box 2">
          <a:extLst>
            <a:ext uri="{FF2B5EF4-FFF2-40B4-BE49-F238E27FC236}">
              <a16:creationId xmlns:a16="http://schemas.microsoft.com/office/drawing/2014/main" id="{36035CE3-5165-4191-8856-3D784168F4E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59" name="Text Box 16">
          <a:extLst>
            <a:ext uri="{FF2B5EF4-FFF2-40B4-BE49-F238E27FC236}">
              <a16:creationId xmlns:a16="http://schemas.microsoft.com/office/drawing/2014/main" id="{895ACA35-20BA-4F29-8C01-17EEF7C4B99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0" name="Text Box 16">
          <a:extLst>
            <a:ext uri="{FF2B5EF4-FFF2-40B4-BE49-F238E27FC236}">
              <a16:creationId xmlns:a16="http://schemas.microsoft.com/office/drawing/2014/main" id="{652F003F-FA15-4E9A-8E0D-6D1A1E26FC3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1" name="Text Box 2">
          <a:extLst>
            <a:ext uri="{FF2B5EF4-FFF2-40B4-BE49-F238E27FC236}">
              <a16:creationId xmlns:a16="http://schemas.microsoft.com/office/drawing/2014/main" id="{65C85E92-075B-4ADF-9F07-4FDC2CB6DBA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2" name="Text Box 16">
          <a:extLst>
            <a:ext uri="{FF2B5EF4-FFF2-40B4-BE49-F238E27FC236}">
              <a16:creationId xmlns:a16="http://schemas.microsoft.com/office/drawing/2014/main" id="{3F01E7A0-5FFA-42E6-855B-517529D3C36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3" name="Text Box 16">
          <a:extLst>
            <a:ext uri="{FF2B5EF4-FFF2-40B4-BE49-F238E27FC236}">
              <a16:creationId xmlns:a16="http://schemas.microsoft.com/office/drawing/2014/main" id="{629C5F95-B9EA-4500-88D6-29CC1E1C4D9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4" name="Text Box 2">
          <a:extLst>
            <a:ext uri="{FF2B5EF4-FFF2-40B4-BE49-F238E27FC236}">
              <a16:creationId xmlns:a16="http://schemas.microsoft.com/office/drawing/2014/main" id="{319592EF-AC04-4AD7-9EB7-511F2BF6687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5" name="Text Box 16">
          <a:extLst>
            <a:ext uri="{FF2B5EF4-FFF2-40B4-BE49-F238E27FC236}">
              <a16:creationId xmlns:a16="http://schemas.microsoft.com/office/drawing/2014/main" id="{CA7A6C0C-2EF7-4C2A-B404-BD3BA284DA6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6" name="Text Box 16">
          <a:extLst>
            <a:ext uri="{FF2B5EF4-FFF2-40B4-BE49-F238E27FC236}">
              <a16:creationId xmlns:a16="http://schemas.microsoft.com/office/drawing/2014/main" id="{5184173F-66AD-4AD8-835F-A3DD47C528B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7" name="Text Box 2">
          <a:extLst>
            <a:ext uri="{FF2B5EF4-FFF2-40B4-BE49-F238E27FC236}">
              <a16:creationId xmlns:a16="http://schemas.microsoft.com/office/drawing/2014/main" id="{8D20ABB8-6E45-43D4-8C46-36DB539AFFA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8" name="Text Box 16">
          <a:extLst>
            <a:ext uri="{FF2B5EF4-FFF2-40B4-BE49-F238E27FC236}">
              <a16:creationId xmlns:a16="http://schemas.microsoft.com/office/drawing/2014/main" id="{8C959071-57F2-4C46-BA1F-DF7B685AB2E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69" name="Text Box 16">
          <a:extLst>
            <a:ext uri="{FF2B5EF4-FFF2-40B4-BE49-F238E27FC236}">
              <a16:creationId xmlns:a16="http://schemas.microsoft.com/office/drawing/2014/main" id="{8D248299-1A60-4D3F-8A1A-E3F93CF3F4F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0" name="Text Box 2">
          <a:extLst>
            <a:ext uri="{FF2B5EF4-FFF2-40B4-BE49-F238E27FC236}">
              <a16:creationId xmlns:a16="http://schemas.microsoft.com/office/drawing/2014/main" id="{6A57E52F-5A42-40C5-B36B-D02AF9C0FCC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1" name="Text Box 16">
          <a:extLst>
            <a:ext uri="{FF2B5EF4-FFF2-40B4-BE49-F238E27FC236}">
              <a16:creationId xmlns:a16="http://schemas.microsoft.com/office/drawing/2014/main" id="{9D90A079-8BF6-4559-B4BE-4E5B56B9F07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2" name="Text Box 16">
          <a:extLst>
            <a:ext uri="{FF2B5EF4-FFF2-40B4-BE49-F238E27FC236}">
              <a16:creationId xmlns:a16="http://schemas.microsoft.com/office/drawing/2014/main" id="{D0C36721-68EF-49A0-AFFC-BD1097AD9A8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3" name="Text Box 2">
          <a:extLst>
            <a:ext uri="{FF2B5EF4-FFF2-40B4-BE49-F238E27FC236}">
              <a16:creationId xmlns:a16="http://schemas.microsoft.com/office/drawing/2014/main" id="{F0D6B5F9-DB1F-4B0B-8FF0-C9BD056419D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4" name="Text Box 16">
          <a:extLst>
            <a:ext uri="{FF2B5EF4-FFF2-40B4-BE49-F238E27FC236}">
              <a16:creationId xmlns:a16="http://schemas.microsoft.com/office/drawing/2014/main" id="{CC755E5A-D931-4874-BFB0-17F145C2FEE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5" name="Text Box 16">
          <a:extLst>
            <a:ext uri="{FF2B5EF4-FFF2-40B4-BE49-F238E27FC236}">
              <a16:creationId xmlns:a16="http://schemas.microsoft.com/office/drawing/2014/main" id="{BF68809A-3A63-4FC2-A795-82890011260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6" name="Text Box 2">
          <a:extLst>
            <a:ext uri="{FF2B5EF4-FFF2-40B4-BE49-F238E27FC236}">
              <a16:creationId xmlns:a16="http://schemas.microsoft.com/office/drawing/2014/main" id="{A8408FCE-D9E9-4F87-9230-71C434A099F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7" name="Text Box 16">
          <a:extLst>
            <a:ext uri="{FF2B5EF4-FFF2-40B4-BE49-F238E27FC236}">
              <a16:creationId xmlns:a16="http://schemas.microsoft.com/office/drawing/2014/main" id="{CA008E7B-5315-485A-B350-2E377613DE1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8" name="Text Box 16">
          <a:extLst>
            <a:ext uri="{FF2B5EF4-FFF2-40B4-BE49-F238E27FC236}">
              <a16:creationId xmlns:a16="http://schemas.microsoft.com/office/drawing/2014/main" id="{4ED5BE39-03CC-4C2F-B4E5-36B94E96B59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79" name="Text Box 2">
          <a:extLst>
            <a:ext uri="{FF2B5EF4-FFF2-40B4-BE49-F238E27FC236}">
              <a16:creationId xmlns:a16="http://schemas.microsoft.com/office/drawing/2014/main" id="{3D820C44-B2EF-414F-A26D-F776584CE7E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0" name="Text Box 16">
          <a:extLst>
            <a:ext uri="{FF2B5EF4-FFF2-40B4-BE49-F238E27FC236}">
              <a16:creationId xmlns:a16="http://schemas.microsoft.com/office/drawing/2014/main" id="{367D136F-622B-4945-957F-17A5DDDEBF5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1" name="Text Box 16">
          <a:extLst>
            <a:ext uri="{FF2B5EF4-FFF2-40B4-BE49-F238E27FC236}">
              <a16:creationId xmlns:a16="http://schemas.microsoft.com/office/drawing/2014/main" id="{B12D3862-9912-41BE-8C87-C172AFE2D3F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2" name="Text Box 2">
          <a:extLst>
            <a:ext uri="{FF2B5EF4-FFF2-40B4-BE49-F238E27FC236}">
              <a16:creationId xmlns:a16="http://schemas.microsoft.com/office/drawing/2014/main" id="{92614B59-4772-4057-861B-601B57C8523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3" name="Text Box 16">
          <a:extLst>
            <a:ext uri="{FF2B5EF4-FFF2-40B4-BE49-F238E27FC236}">
              <a16:creationId xmlns:a16="http://schemas.microsoft.com/office/drawing/2014/main" id="{0744811B-CB9A-41C6-BE51-30921963D7D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4" name="Text Box 16">
          <a:extLst>
            <a:ext uri="{FF2B5EF4-FFF2-40B4-BE49-F238E27FC236}">
              <a16:creationId xmlns:a16="http://schemas.microsoft.com/office/drawing/2014/main" id="{D6EF2AB7-F081-4E7A-8A9D-E2FD80AD684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5" name="Text Box 2">
          <a:extLst>
            <a:ext uri="{FF2B5EF4-FFF2-40B4-BE49-F238E27FC236}">
              <a16:creationId xmlns:a16="http://schemas.microsoft.com/office/drawing/2014/main" id="{B6623060-1B62-4F73-8A61-23D8FFEA677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6" name="Text Box 16">
          <a:extLst>
            <a:ext uri="{FF2B5EF4-FFF2-40B4-BE49-F238E27FC236}">
              <a16:creationId xmlns:a16="http://schemas.microsoft.com/office/drawing/2014/main" id="{3243F802-CC39-4C09-9613-F41DB2C820A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7" name="Text Box 16">
          <a:extLst>
            <a:ext uri="{FF2B5EF4-FFF2-40B4-BE49-F238E27FC236}">
              <a16:creationId xmlns:a16="http://schemas.microsoft.com/office/drawing/2014/main" id="{7D3477B2-C04C-4CD6-A660-A595F078023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8" name="Text Box 2">
          <a:extLst>
            <a:ext uri="{FF2B5EF4-FFF2-40B4-BE49-F238E27FC236}">
              <a16:creationId xmlns:a16="http://schemas.microsoft.com/office/drawing/2014/main" id="{7B5791F6-2CC7-4304-8C28-F0D637112A1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89" name="Text Box 16">
          <a:extLst>
            <a:ext uri="{FF2B5EF4-FFF2-40B4-BE49-F238E27FC236}">
              <a16:creationId xmlns:a16="http://schemas.microsoft.com/office/drawing/2014/main" id="{D2F848EC-E3F6-42AE-8EA4-6E9E37763DD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0" name="Text Box 16">
          <a:extLst>
            <a:ext uri="{FF2B5EF4-FFF2-40B4-BE49-F238E27FC236}">
              <a16:creationId xmlns:a16="http://schemas.microsoft.com/office/drawing/2014/main" id="{AC74C56F-90A4-4EEC-95EE-B3E1607362E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1" name="Text Box 2">
          <a:extLst>
            <a:ext uri="{FF2B5EF4-FFF2-40B4-BE49-F238E27FC236}">
              <a16:creationId xmlns:a16="http://schemas.microsoft.com/office/drawing/2014/main" id="{53D70E48-6C55-4DBD-B62F-5B76194EC0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2" name="Text Box 16">
          <a:extLst>
            <a:ext uri="{FF2B5EF4-FFF2-40B4-BE49-F238E27FC236}">
              <a16:creationId xmlns:a16="http://schemas.microsoft.com/office/drawing/2014/main" id="{9833CAA6-35FE-4177-962F-C5B2C116D94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3" name="Text Box 16">
          <a:extLst>
            <a:ext uri="{FF2B5EF4-FFF2-40B4-BE49-F238E27FC236}">
              <a16:creationId xmlns:a16="http://schemas.microsoft.com/office/drawing/2014/main" id="{40375DBF-7724-44EE-A9D3-440F7266A0C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4" name="Text Box 2">
          <a:extLst>
            <a:ext uri="{FF2B5EF4-FFF2-40B4-BE49-F238E27FC236}">
              <a16:creationId xmlns:a16="http://schemas.microsoft.com/office/drawing/2014/main" id="{61FCF456-A707-4D3B-84D6-22E9E709BD7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5" name="Text Box 16">
          <a:extLst>
            <a:ext uri="{FF2B5EF4-FFF2-40B4-BE49-F238E27FC236}">
              <a16:creationId xmlns:a16="http://schemas.microsoft.com/office/drawing/2014/main" id="{500E2455-1409-4F42-8FFB-B51247944F7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6" name="Text Box 16">
          <a:extLst>
            <a:ext uri="{FF2B5EF4-FFF2-40B4-BE49-F238E27FC236}">
              <a16:creationId xmlns:a16="http://schemas.microsoft.com/office/drawing/2014/main" id="{6E63FD88-7742-4505-B2B3-C0F10104F52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7" name="Text Box 2">
          <a:extLst>
            <a:ext uri="{FF2B5EF4-FFF2-40B4-BE49-F238E27FC236}">
              <a16:creationId xmlns:a16="http://schemas.microsoft.com/office/drawing/2014/main" id="{29D07932-75A5-443D-A465-43F7B931C05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8" name="Text Box 16">
          <a:extLst>
            <a:ext uri="{FF2B5EF4-FFF2-40B4-BE49-F238E27FC236}">
              <a16:creationId xmlns:a16="http://schemas.microsoft.com/office/drawing/2014/main" id="{D6ADAE61-583B-4E29-8C9C-C23A8F24141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399" name="Text Box 16">
          <a:extLst>
            <a:ext uri="{FF2B5EF4-FFF2-40B4-BE49-F238E27FC236}">
              <a16:creationId xmlns:a16="http://schemas.microsoft.com/office/drawing/2014/main" id="{93A029CD-6CDD-4C69-B495-AD59F45A156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0" name="Text Box 2">
          <a:extLst>
            <a:ext uri="{FF2B5EF4-FFF2-40B4-BE49-F238E27FC236}">
              <a16:creationId xmlns:a16="http://schemas.microsoft.com/office/drawing/2014/main" id="{499100E5-E296-40F5-B9CF-E8C6541FF51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1" name="Text Box 16">
          <a:extLst>
            <a:ext uri="{FF2B5EF4-FFF2-40B4-BE49-F238E27FC236}">
              <a16:creationId xmlns:a16="http://schemas.microsoft.com/office/drawing/2014/main" id="{F52FE996-581A-4CE1-9AF2-04F280B8385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2" name="Text Box 16">
          <a:extLst>
            <a:ext uri="{FF2B5EF4-FFF2-40B4-BE49-F238E27FC236}">
              <a16:creationId xmlns:a16="http://schemas.microsoft.com/office/drawing/2014/main" id="{8F8241BB-8975-499A-B32A-04903177E93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3" name="Text Box 2">
          <a:extLst>
            <a:ext uri="{FF2B5EF4-FFF2-40B4-BE49-F238E27FC236}">
              <a16:creationId xmlns:a16="http://schemas.microsoft.com/office/drawing/2014/main" id="{54E5DC86-EF1E-4690-86F2-AF58DA80FDF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4" name="Text Box 16">
          <a:extLst>
            <a:ext uri="{FF2B5EF4-FFF2-40B4-BE49-F238E27FC236}">
              <a16:creationId xmlns:a16="http://schemas.microsoft.com/office/drawing/2014/main" id="{90677235-9AFB-40A9-9DC6-CFE32617255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5" name="Text Box 16">
          <a:extLst>
            <a:ext uri="{FF2B5EF4-FFF2-40B4-BE49-F238E27FC236}">
              <a16:creationId xmlns:a16="http://schemas.microsoft.com/office/drawing/2014/main" id="{2F14CC01-D06B-4E06-90DF-42447FE4EAA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6" name="Text Box 2">
          <a:extLst>
            <a:ext uri="{FF2B5EF4-FFF2-40B4-BE49-F238E27FC236}">
              <a16:creationId xmlns:a16="http://schemas.microsoft.com/office/drawing/2014/main" id="{DDB7B0DF-EF09-4A0E-AEEC-F821A78CA9E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7" name="Text Box 16">
          <a:extLst>
            <a:ext uri="{FF2B5EF4-FFF2-40B4-BE49-F238E27FC236}">
              <a16:creationId xmlns:a16="http://schemas.microsoft.com/office/drawing/2014/main" id="{BCAB7D0F-067A-44E1-886D-93D077CE8DB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8" name="Text Box 16">
          <a:extLst>
            <a:ext uri="{FF2B5EF4-FFF2-40B4-BE49-F238E27FC236}">
              <a16:creationId xmlns:a16="http://schemas.microsoft.com/office/drawing/2014/main" id="{72388BE3-E3B6-4380-A610-F5B2DC72B78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09" name="Text Box 2">
          <a:extLst>
            <a:ext uri="{FF2B5EF4-FFF2-40B4-BE49-F238E27FC236}">
              <a16:creationId xmlns:a16="http://schemas.microsoft.com/office/drawing/2014/main" id="{2284DCE6-A0E2-4D2B-B647-72524BAA90E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10" name="Text Box 16">
          <a:extLst>
            <a:ext uri="{FF2B5EF4-FFF2-40B4-BE49-F238E27FC236}">
              <a16:creationId xmlns:a16="http://schemas.microsoft.com/office/drawing/2014/main" id="{DA31D611-31FF-42A4-97FD-7797D70CA1C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11" name="Text Box 16">
          <a:extLst>
            <a:ext uri="{FF2B5EF4-FFF2-40B4-BE49-F238E27FC236}">
              <a16:creationId xmlns:a16="http://schemas.microsoft.com/office/drawing/2014/main" id="{A933A5BE-6824-4B88-AEE1-B7EC689D656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12" name="Text Box 2">
          <a:extLst>
            <a:ext uri="{FF2B5EF4-FFF2-40B4-BE49-F238E27FC236}">
              <a16:creationId xmlns:a16="http://schemas.microsoft.com/office/drawing/2014/main" id="{E59CF8FC-29F8-479A-AB99-6A40E3983AF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13" name="Text Box 16">
          <a:extLst>
            <a:ext uri="{FF2B5EF4-FFF2-40B4-BE49-F238E27FC236}">
              <a16:creationId xmlns:a16="http://schemas.microsoft.com/office/drawing/2014/main" id="{324F7683-D6BF-4C38-8E3B-9888F82D7C5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14" name="Text Box 16">
          <a:extLst>
            <a:ext uri="{FF2B5EF4-FFF2-40B4-BE49-F238E27FC236}">
              <a16:creationId xmlns:a16="http://schemas.microsoft.com/office/drawing/2014/main" id="{877A40A0-B840-4EC3-87BE-3ED7B9387B2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15" name="Text Box 2">
          <a:extLst>
            <a:ext uri="{FF2B5EF4-FFF2-40B4-BE49-F238E27FC236}">
              <a16:creationId xmlns:a16="http://schemas.microsoft.com/office/drawing/2014/main" id="{4FDC3B64-1EAB-4DC5-9B7F-FD0218A13EA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47</xdr:row>
      <xdr:rowOff>0</xdr:rowOff>
    </xdr:from>
    <xdr:ext cx="76200" cy="210185"/>
    <xdr:sp macro="" textlink="">
      <xdr:nvSpPr>
        <xdr:cNvPr id="1416" name="Text Box 16">
          <a:extLst>
            <a:ext uri="{FF2B5EF4-FFF2-40B4-BE49-F238E27FC236}">
              <a16:creationId xmlns:a16="http://schemas.microsoft.com/office/drawing/2014/main" id="{845F30F6-52FB-4D90-B69A-BD612D63F5B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68</xdr:row>
      <xdr:rowOff>0</xdr:rowOff>
    </xdr:from>
    <xdr:ext cx="76200" cy="198755"/>
    <xdr:sp macro="" textlink="">
      <xdr:nvSpPr>
        <xdr:cNvPr id="1418" name="Text Box 16">
          <a:extLst>
            <a:ext uri="{FF2B5EF4-FFF2-40B4-BE49-F238E27FC236}">
              <a16:creationId xmlns:a16="http://schemas.microsoft.com/office/drawing/2014/main" id="{20172E79-8B50-402C-8173-1D38AA587051}"/>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68</xdr:row>
      <xdr:rowOff>0</xdr:rowOff>
    </xdr:from>
    <xdr:ext cx="76200" cy="198755"/>
    <xdr:sp macro="" textlink="">
      <xdr:nvSpPr>
        <xdr:cNvPr id="1419" name="Text Box 2">
          <a:extLst>
            <a:ext uri="{FF2B5EF4-FFF2-40B4-BE49-F238E27FC236}">
              <a16:creationId xmlns:a16="http://schemas.microsoft.com/office/drawing/2014/main" id="{2339FD05-B527-4201-A2EE-A58EA6BA0AE2}"/>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68</xdr:row>
      <xdr:rowOff>0</xdr:rowOff>
    </xdr:from>
    <xdr:ext cx="76200" cy="198755"/>
    <xdr:sp macro="" textlink="">
      <xdr:nvSpPr>
        <xdr:cNvPr id="1420" name="Text Box 16">
          <a:extLst>
            <a:ext uri="{FF2B5EF4-FFF2-40B4-BE49-F238E27FC236}">
              <a16:creationId xmlns:a16="http://schemas.microsoft.com/office/drawing/2014/main" id="{7806C11C-F60A-4370-9019-0E81CFB46A7F}"/>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68</xdr:row>
      <xdr:rowOff>0</xdr:rowOff>
    </xdr:from>
    <xdr:ext cx="76200" cy="198755"/>
    <xdr:sp macro="" textlink="">
      <xdr:nvSpPr>
        <xdr:cNvPr id="1421" name="Text Box 16">
          <a:extLst>
            <a:ext uri="{FF2B5EF4-FFF2-40B4-BE49-F238E27FC236}">
              <a16:creationId xmlns:a16="http://schemas.microsoft.com/office/drawing/2014/main" id="{95F2E938-4E42-40EC-9565-A6070636A8AF}"/>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68</xdr:row>
      <xdr:rowOff>0</xdr:rowOff>
    </xdr:from>
    <xdr:ext cx="76200" cy="198755"/>
    <xdr:sp macro="" textlink="">
      <xdr:nvSpPr>
        <xdr:cNvPr id="1422" name="Text Box 2">
          <a:extLst>
            <a:ext uri="{FF2B5EF4-FFF2-40B4-BE49-F238E27FC236}">
              <a16:creationId xmlns:a16="http://schemas.microsoft.com/office/drawing/2014/main" id="{45DCA69C-A878-47A4-91DD-F5D26F38272B}"/>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68</xdr:row>
      <xdr:rowOff>0</xdr:rowOff>
    </xdr:from>
    <xdr:ext cx="76200" cy="198755"/>
    <xdr:sp macro="" textlink="">
      <xdr:nvSpPr>
        <xdr:cNvPr id="1423" name="Text Box 16">
          <a:extLst>
            <a:ext uri="{FF2B5EF4-FFF2-40B4-BE49-F238E27FC236}">
              <a16:creationId xmlns:a16="http://schemas.microsoft.com/office/drawing/2014/main" id="{A1AC5676-3088-46C6-BA69-C410BAC229CC}"/>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24" name="Text Box 16">
          <a:extLst>
            <a:ext uri="{FF2B5EF4-FFF2-40B4-BE49-F238E27FC236}">
              <a16:creationId xmlns:a16="http://schemas.microsoft.com/office/drawing/2014/main" id="{04488623-87BA-4E59-BF90-6D40D4D441B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25" name="Text Box 2">
          <a:extLst>
            <a:ext uri="{FF2B5EF4-FFF2-40B4-BE49-F238E27FC236}">
              <a16:creationId xmlns:a16="http://schemas.microsoft.com/office/drawing/2014/main" id="{EEF0C71C-BE46-44D5-A25C-4DAC18A046E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26" name="Text Box 16">
          <a:extLst>
            <a:ext uri="{FF2B5EF4-FFF2-40B4-BE49-F238E27FC236}">
              <a16:creationId xmlns:a16="http://schemas.microsoft.com/office/drawing/2014/main" id="{BF557A3C-7EEB-4352-8F02-72F745FE90A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27" name="Text Box 16">
          <a:extLst>
            <a:ext uri="{FF2B5EF4-FFF2-40B4-BE49-F238E27FC236}">
              <a16:creationId xmlns:a16="http://schemas.microsoft.com/office/drawing/2014/main" id="{235B28E3-33D1-4592-B5DA-5023664EBA9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28" name="Text Box 2">
          <a:extLst>
            <a:ext uri="{FF2B5EF4-FFF2-40B4-BE49-F238E27FC236}">
              <a16:creationId xmlns:a16="http://schemas.microsoft.com/office/drawing/2014/main" id="{6383A439-0572-4936-B6CF-03668275EB9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29" name="Text Box 16">
          <a:extLst>
            <a:ext uri="{FF2B5EF4-FFF2-40B4-BE49-F238E27FC236}">
              <a16:creationId xmlns:a16="http://schemas.microsoft.com/office/drawing/2014/main" id="{A7A25875-7AB2-48CB-A618-A193F0039F2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0" name="Text Box 16">
          <a:extLst>
            <a:ext uri="{FF2B5EF4-FFF2-40B4-BE49-F238E27FC236}">
              <a16:creationId xmlns:a16="http://schemas.microsoft.com/office/drawing/2014/main" id="{95E06DE6-B835-4778-86E5-5578D304FDE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1" name="Text Box 2">
          <a:extLst>
            <a:ext uri="{FF2B5EF4-FFF2-40B4-BE49-F238E27FC236}">
              <a16:creationId xmlns:a16="http://schemas.microsoft.com/office/drawing/2014/main" id="{0469EEF5-F78D-4D7F-A17F-65960875D66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2" name="Text Box 16">
          <a:extLst>
            <a:ext uri="{FF2B5EF4-FFF2-40B4-BE49-F238E27FC236}">
              <a16:creationId xmlns:a16="http://schemas.microsoft.com/office/drawing/2014/main" id="{448B33E3-9F11-441B-A069-C9CC721C48A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3" name="Text Box 16">
          <a:extLst>
            <a:ext uri="{FF2B5EF4-FFF2-40B4-BE49-F238E27FC236}">
              <a16:creationId xmlns:a16="http://schemas.microsoft.com/office/drawing/2014/main" id="{738EB5A8-636C-4364-BEA9-64EC39D8304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4" name="Text Box 2">
          <a:extLst>
            <a:ext uri="{FF2B5EF4-FFF2-40B4-BE49-F238E27FC236}">
              <a16:creationId xmlns:a16="http://schemas.microsoft.com/office/drawing/2014/main" id="{82357265-EC1A-4C12-9154-E1E4876E8EF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5" name="Text Box 16">
          <a:extLst>
            <a:ext uri="{FF2B5EF4-FFF2-40B4-BE49-F238E27FC236}">
              <a16:creationId xmlns:a16="http://schemas.microsoft.com/office/drawing/2014/main" id="{6AEB039B-2DB3-4E45-9819-BDA405B849D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6" name="Text Box 16">
          <a:extLst>
            <a:ext uri="{FF2B5EF4-FFF2-40B4-BE49-F238E27FC236}">
              <a16:creationId xmlns:a16="http://schemas.microsoft.com/office/drawing/2014/main" id="{0E8F6C3C-FAB4-489C-9D45-799B04AD370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7" name="Text Box 2">
          <a:extLst>
            <a:ext uri="{FF2B5EF4-FFF2-40B4-BE49-F238E27FC236}">
              <a16:creationId xmlns:a16="http://schemas.microsoft.com/office/drawing/2014/main" id="{FDC03E1A-D490-473B-B002-02152CA07D1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8" name="Text Box 16">
          <a:extLst>
            <a:ext uri="{FF2B5EF4-FFF2-40B4-BE49-F238E27FC236}">
              <a16:creationId xmlns:a16="http://schemas.microsoft.com/office/drawing/2014/main" id="{88AF5214-DE7E-47D1-83E5-AD316606869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39" name="Text Box 16">
          <a:extLst>
            <a:ext uri="{FF2B5EF4-FFF2-40B4-BE49-F238E27FC236}">
              <a16:creationId xmlns:a16="http://schemas.microsoft.com/office/drawing/2014/main" id="{62B03881-7E2D-4F24-99D6-7BA2F448CA4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0" name="Text Box 2">
          <a:extLst>
            <a:ext uri="{FF2B5EF4-FFF2-40B4-BE49-F238E27FC236}">
              <a16:creationId xmlns:a16="http://schemas.microsoft.com/office/drawing/2014/main" id="{4AE3B40C-2CC4-41D6-911D-ADE86C9EA0D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1" name="Text Box 16">
          <a:extLst>
            <a:ext uri="{FF2B5EF4-FFF2-40B4-BE49-F238E27FC236}">
              <a16:creationId xmlns:a16="http://schemas.microsoft.com/office/drawing/2014/main" id="{0F5BA1BB-979B-4B6B-B309-977F8F38D86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2" name="Text Box 16">
          <a:extLst>
            <a:ext uri="{FF2B5EF4-FFF2-40B4-BE49-F238E27FC236}">
              <a16:creationId xmlns:a16="http://schemas.microsoft.com/office/drawing/2014/main" id="{C4E3F609-CE8F-4BE5-B1E5-87C0E5E95BE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3" name="Text Box 2">
          <a:extLst>
            <a:ext uri="{FF2B5EF4-FFF2-40B4-BE49-F238E27FC236}">
              <a16:creationId xmlns:a16="http://schemas.microsoft.com/office/drawing/2014/main" id="{C1C4A6C3-454F-49FF-80C4-ED61117E5C3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4" name="Text Box 16">
          <a:extLst>
            <a:ext uri="{FF2B5EF4-FFF2-40B4-BE49-F238E27FC236}">
              <a16:creationId xmlns:a16="http://schemas.microsoft.com/office/drawing/2014/main" id="{CC4631E2-7F9F-45C3-A0B8-590D2222128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5" name="Text Box 16">
          <a:extLst>
            <a:ext uri="{FF2B5EF4-FFF2-40B4-BE49-F238E27FC236}">
              <a16:creationId xmlns:a16="http://schemas.microsoft.com/office/drawing/2014/main" id="{8D1B7082-9A55-4AE8-AFAD-EC1CDB911A7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6" name="Text Box 2">
          <a:extLst>
            <a:ext uri="{FF2B5EF4-FFF2-40B4-BE49-F238E27FC236}">
              <a16:creationId xmlns:a16="http://schemas.microsoft.com/office/drawing/2014/main" id="{D73A7834-A6DF-4315-87A2-81B29386D28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7" name="Text Box 16">
          <a:extLst>
            <a:ext uri="{FF2B5EF4-FFF2-40B4-BE49-F238E27FC236}">
              <a16:creationId xmlns:a16="http://schemas.microsoft.com/office/drawing/2014/main" id="{EF8FBC8D-F858-403C-BAA8-8AF3FE3A38F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8" name="Text Box 16">
          <a:extLst>
            <a:ext uri="{FF2B5EF4-FFF2-40B4-BE49-F238E27FC236}">
              <a16:creationId xmlns:a16="http://schemas.microsoft.com/office/drawing/2014/main" id="{234C76F7-4341-45FD-9E9A-4C6D45D2E24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49" name="Text Box 2">
          <a:extLst>
            <a:ext uri="{FF2B5EF4-FFF2-40B4-BE49-F238E27FC236}">
              <a16:creationId xmlns:a16="http://schemas.microsoft.com/office/drawing/2014/main" id="{49A5A4CE-DFA5-4E04-8EE1-ACCCEA93AE0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0" name="Text Box 16">
          <a:extLst>
            <a:ext uri="{FF2B5EF4-FFF2-40B4-BE49-F238E27FC236}">
              <a16:creationId xmlns:a16="http://schemas.microsoft.com/office/drawing/2014/main" id="{1AFDA69F-32C4-4572-957B-11F42190DC0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1" name="Text Box 16">
          <a:extLst>
            <a:ext uri="{FF2B5EF4-FFF2-40B4-BE49-F238E27FC236}">
              <a16:creationId xmlns:a16="http://schemas.microsoft.com/office/drawing/2014/main" id="{71254F50-196F-443A-9D8D-6D86571FE3F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2" name="Text Box 2">
          <a:extLst>
            <a:ext uri="{FF2B5EF4-FFF2-40B4-BE49-F238E27FC236}">
              <a16:creationId xmlns:a16="http://schemas.microsoft.com/office/drawing/2014/main" id="{0CE7AE31-87C7-4379-BA45-35AA01574FB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3" name="Text Box 16">
          <a:extLst>
            <a:ext uri="{FF2B5EF4-FFF2-40B4-BE49-F238E27FC236}">
              <a16:creationId xmlns:a16="http://schemas.microsoft.com/office/drawing/2014/main" id="{CE6B3A4A-147F-4C53-B659-33BC8D8D033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4" name="Text Box 16">
          <a:extLst>
            <a:ext uri="{FF2B5EF4-FFF2-40B4-BE49-F238E27FC236}">
              <a16:creationId xmlns:a16="http://schemas.microsoft.com/office/drawing/2014/main" id="{E54AE51D-4761-4A2E-9DC8-5CF87D0589F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5" name="Text Box 2">
          <a:extLst>
            <a:ext uri="{FF2B5EF4-FFF2-40B4-BE49-F238E27FC236}">
              <a16:creationId xmlns:a16="http://schemas.microsoft.com/office/drawing/2014/main" id="{AEFA0D04-7C79-4B2D-9779-7EA4F1FF480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6" name="Text Box 16">
          <a:extLst>
            <a:ext uri="{FF2B5EF4-FFF2-40B4-BE49-F238E27FC236}">
              <a16:creationId xmlns:a16="http://schemas.microsoft.com/office/drawing/2014/main" id="{01937126-12C5-4581-B37C-AF1F78B2B5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7" name="Text Box 16">
          <a:extLst>
            <a:ext uri="{FF2B5EF4-FFF2-40B4-BE49-F238E27FC236}">
              <a16:creationId xmlns:a16="http://schemas.microsoft.com/office/drawing/2014/main" id="{3BB20F0A-4ACC-4BB5-BFD9-FC28BBB77C1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8" name="Text Box 2">
          <a:extLst>
            <a:ext uri="{FF2B5EF4-FFF2-40B4-BE49-F238E27FC236}">
              <a16:creationId xmlns:a16="http://schemas.microsoft.com/office/drawing/2014/main" id="{611D0A70-FB58-4040-956C-6C7C7EBCD9F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59" name="Text Box 16">
          <a:extLst>
            <a:ext uri="{FF2B5EF4-FFF2-40B4-BE49-F238E27FC236}">
              <a16:creationId xmlns:a16="http://schemas.microsoft.com/office/drawing/2014/main" id="{EA8BD6CE-AB97-4FB5-9E3C-FD44AEC5BD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0" name="Text Box 16">
          <a:extLst>
            <a:ext uri="{FF2B5EF4-FFF2-40B4-BE49-F238E27FC236}">
              <a16:creationId xmlns:a16="http://schemas.microsoft.com/office/drawing/2014/main" id="{FEDFEE6C-A439-4962-9BF3-732D689DC0F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1" name="Text Box 2">
          <a:extLst>
            <a:ext uri="{FF2B5EF4-FFF2-40B4-BE49-F238E27FC236}">
              <a16:creationId xmlns:a16="http://schemas.microsoft.com/office/drawing/2014/main" id="{1E4CCF20-0F51-40F0-B809-10087714AF5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2" name="Text Box 16">
          <a:extLst>
            <a:ext uri="{FF2B5EF4-FFF2-40B4-BE49-F238E27FC236}">
              <a16:creationId xmlns:a16="http://schemas.microsoft.com/office/drawing/2014/main" id="{362CB61E-12E1-47B0-86E3-860BE84AADF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3" name="Text Box 16">
          <a:extLst>
            <a:ext uri="{FF2B5EF4-FFF2-40B4-BE49-F238E27FC236}">
              <a16:creationId xmlns:a16="http://schemas.microsoft.com/office/drawing/2014/main" id="{E881BF0E-0426-4884-B684-C7EFCA19F79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4" name="Text Box 2">
          <a:extLst>
            <a:ext uri="{FF2B5EF4-FFF2-40B4-BE49-F238E27FC236}">
              <a16:creationId xmlns:a16="http://schemas.microsoft.com/office/drawing/2014/main" id="{34EE080E-8FA9-4EFD-82D3-E430092E17C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5" name="Text Box 16">
          <a:extLst>
            <a:ext uri="{FF2B5EF4-FFF2-40B4-BE49-F238E27FC236}">
              <a16:creationId xmlns:a16="http://schemas.microsoft.com/office/drawing/2014/main" id="{534723E0-DE02-45D9-A3B2-35CE5CB8610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6" name="Text Box 16">
          <a:extLst>
            <a:ext uri="{FF2B5EF4-FFF2-40B4-BE49-F238E27FC236}">
              <a16:creationId xmlns:a16="http://schemas.microsoft.com/office/drawing/2014/main" id="{4F629845-8A08-4436-B717-8311D78EADA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7" name="Text Box 2">
          <a:extLst>
            <a:ext uri="{FF2B5EF4-FFF2-40B4-BE49-F238E27FC236}">
              <a16:creationId xmlns:a16="http://schemas.microsoft.com/office/drawing/2014/main" id="{F70B3E0A-8FF5-4B64-BFFD-8D4C33D2A80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8" name="Text Box 16">
          <a:extLst>
            <a:ext uri="{FF2B5EF4-FFF2-40B4-BE49-F238E27FC236}">
              <a16:creationId xmlns:a16="http://schemas.microsoft.com/office/drawing/2014/main" id="{62795BCC-E415-4112-AF1E-EFB38FAFBA5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69" name="Text Box 16">
          <a:extLst>
            <a:ext uri="{FF2B5EF4-FFF2-40B4-BE49-F238E27FC236}">
              <a16:creationId xmlns:a16="http://schemas.microsoft.com/office/drawing/2014/main" id="{D54CE880-0E25-495F-A735-8AF0E2FC44E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0" name="Text Box 2">
          <a:extLst>
            <a:ext uri="{FF2B5EF4-FFF2-40B4-BE49-F238E27FC236}">
              <a16:creationId xmlns:a16="http://schemas.microsoft.com/office/drawing/2014/main" id="{E2ED2F70-217D-4A3C-A7C5-F34F099A012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1" name="Text Box 16">
          <a:extLst>
            <a:ext uri="{FF2B5EF4-FFF2-40B4-BE49-F238E27FC236}">
              <a16:creationId xmlns:a16="http://schemas.microsoft.com/office/drawing/2014/main" id="{89516DFB-DBC0-42F9-AA25-27DA4CEE521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2" name="Text Box 16">
          <a:extLst>
            <a:ext uri="{FF2B5EF4-FFF2-40B4-BE49-F238E27FC236}">
              <a16:creationId xmlns:a16="http://schemas.microsoft.com/office/drawing/2014/main" id="{0AD0B504-856C-4E09-BBF5-58952BAB921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3" name="Text Box 2">
          <a:extLst>
            <a:ext uri="{FF2B5EF4-FFF2-40B4-BE49-F238E27FC236}">
              <a16:creationId xmlns:a16="http://schemas.microsoft.com/office/drawing/2014/main" id="{64597267-E4AA-4BD5-A8C3-0DADB22BA77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4" name="Text Box 16">
          <a:extLst>
            <a:ext uri="{FF2B5EF4-FFF2-40B4-BE49-F238E27FC236}">
              <a16:creationId xmlns:a16="http://schemas.microsoft.com/office/drawing/2014/main" id="{EF9F326B-8AEF-411F-99DC-4D8D7DC4D30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5" name="Text Box 16">
          <a:extLst>
            <a:ext uri="{FF2B5EF4-FFF2-40B4-BE49-F238E27FC236}">
              <a16:creationId xmlns:a16="http://schemas.microsoft.com/office/drawing/2014/main" id="{07DB8430-B313-49AE-B0C1-E8008036295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6" name="Text Box 2">
          <a:extLst>
            <a:ext uri="{FF2B5EF4-FFF2-40B4-BE49-F238E27FC236}">
              <a16:creationId xmlns:a16="http://schemas.microsoft.com/office/drawing/2014/main" id="{2EBC15A7-32A5-4431-9C4E-88D5CE1C682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7" name="Text Box 16">
          <a:extLst>
            <a:ext uri="{FF2B5EF4-FFF2-40B4-BE49-F238E27FC236}">
              <a16:creationId xmlns:a16="http://schemas.microsoft.com/office/drawing/2014/main" id="{0B571195-4A60-4B93-A77F-78CB7E5F042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8" name="Text Box 16">
          <a:extLst>
            <a:ext uri="{FF2B5EF4-FFF2-40B4-BE49-F238E27FC236}">
              <a16:creationId xmlns:a16="http://schemas.microsoft.com/office/drawing/2014/main" id="{416C5071-7D14-46BC-84E5-0C41A61C67F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79" name="Text Box 2">
          <a:extLst>
            <a:ext uri="{FF2B5EF4-FFF2-40B4-BE49-F238E27FC236}">
              <a16:creationId xmlns:a16="http://schemas.microsoft.com/office/drawing/2014/main" id="{25F95D48-3CF4-4ADE-9E0D-C16368675DA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0" name="Text Box 16">
          <a:extLst>
            <a:ext uri="{FF2B5EF4-FFF2-40B4-BE49-F238E27FC236}">
              <a16:creationId xmlns:a16="http://schemas.microsoft.com/office/drawing/2014/main" id="{793E4B50-44B7-4159-B708-64116AFBCF1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1" name="Text Box 16">
          <a:extLst>
            <a:ext uri="{FF2B5EF4-FFF2-40B4-BE49-F238E27FC236}">
              <a16:creationId xmlns:a16="http://schemas.microsoft.com/office/drawing/2014/main" id="{FE912F4B-8432-41DD-8F73-2F15E81F33E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2" name="Text Box 2">
          <a:extLst>
            <a:ext uri="{FF2B5EF4-FFF2-40B4-BE49-F238E27FC236}">
              <a16:creationId xmlns:a16="http://schemas.microsoft.com/office/drawing/2014/main" id="{211731D4-9E60-4094-862D-5AD90132DB0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3" name="Text Box 16">
          <a:extLst>
            <a:ext uri="{FF2B5EF4-FFF2-40B4-BE49-F238E27FC236}">
              <a16:creationId xmlns:a16="http://schemas.microsoft.com/office/drawing/2014/main" id="{9767B0CD-4BEF-40D8-B15B-6D2A85C4629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4" name="Text Box 16">
          <a:extLst>
            <a:ext uri="{FF2B5EF4-FFF2-40B4-BE49-F238E27FC236}">
              <a16:creationId xmlns:a16="http://schemas.microsoft.com/office/drawing/2014/main" id="{0C9AE9D0-AA08-4092-BB0F-DB01E18C0F5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5" name="Text Box 2">
          <a:extLst>
            <a:ext uri="{FF2B5EF4-FFF2-40B4-BE49-F238E27FC236}">
              <a16:creationId xmlns:a16="http://schemas.microsoft.com/office/drawing/2014/main" id="{ED18E054-421D-4944-880C-CD134952F03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6" name="Text Box 16">
          <a:extLst>
            <a:ext uri="{FF2B5EF4-FFF2-40B4-BE49-F238E27FC236}">
              <a16:creationId xmlns:a16="http://schemas.microsoft.com/office/drawing/2014/main" id="{E410B4E6-A70A-40A8-B7F5-9B06C7E2157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7" name="Text Box 16">
          <a:extLst>
            <a:ext uri="{FF2B5EF4-FFF2-40B4-BE49-F238E27FC236}">
              <a16:creationId xmlns:a16="http://schemas.microsoft.com/office/drawing/2014/main" id="{978A891E-F3A9-419D-A7E8-48A39208A7D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8" name="Text Box 2">
          <a:extLst>
            <a:ext uri="{FF2B5EF4-FFF2-40B4-BE49-F238E27FC236}">
              <a16:creationId xmlns:a16="http://schemas.microsoft.com/office/drawing/2014/main" id="{7633E87C-B853-4EE5-9736-3AAB80B1210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89" name="Text Box 16">
          <a:extLst>
            <a:ext uri="{FF2B5EF4-FFF2-40B4-BE49-F238E27FC236}">
              <a16:creationId xmlns:a16="http://schemas.microsoft.com/office/drawing/2014/main" id="{2FD0D485-1E28-4A60-8F93-EF5F659FD6B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0" name="Text Box 16">
          <a:extLst>
            <a:ext uri="{FF2B5EF4-FFF2-40B4-BE49-F238E27FC236}">
              <a16:creationId xmlns:a16="http://schemas.microsoft.com/office/drawing/2014/main" id="{70DE7FD5-71F2-4912-AD69-FC5BE8EB464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1" name="Text Box 2">
          <a:extLst>
            <a:ext uri="{FF2B5EF4-FFF2-40B4-BE49-F238E27FC236}">
              <a16:creationId xmlns:a16="http://schemas.microsoft.com/office/drawing/2014/main" id="{EA303190-3763-4066-B6BD-F6FCD4FCD79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2" name="Text Box 16">
          <a:extLst>
            <a:ext uri="{FF2B5EF4-FFF2-40B4-BE49-F238E27FC236}">
              <a16:creationId xmlns:a16="http://schemas.microsoft.com/office/drawing/2014/main" id="{C4D2BEFA-A5CF-4378-80F9-9CF743AFDB4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3" name="Text Box 16">
          <a:extLst>
            <a:ext uri="{FF2B5EF4-FFF2-40B4-BE49-F238E27FC236}">
              <a16:creationId xmlns:a16="http://schemas.microsoft.com/office/drawing/2014/main" id="{442C2878-DBC9-4060-9139-50D955E04F2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4" name="Text Box 2">
          <a:extLst>
            <a:ext uri="{FF2B5EF4-FFF2-40B4-BE49-F238E27FC236}">
              <a16:creationId xmlns:a16="http://schemas.microsoft.com/office/drawing/2014/main" id="{A610BB4B-E99C-41F9-AC04-71D02D30B68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5" name="Text Box 16">
          <a:extLst>
            <a:ext uri="{FF2B5EF4-FFF2-40B4-BE49-F238E27FC236}">
              <a16:creationId xmlns:a16="http://schemas.microsoft.com/office/drawing/2014/main" id="{D9554606-BD9D-4D0A-9AA7-FFB1852E647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6" name="Text Box 16">
          <a:extLst>
            <a:ext uri="{FF2B5EF4-FFF2-40B4-BE49-F238E27FC236}">
              <a16:creationId xmlns:a16="http://schemas.microsoft.com/office/drawing/2014/main" id="{083A4588-9988-4CF7-88A4-5DDDF885B5A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7" name="Text Box 2">
          <a:extLst>
            <a:ext uri="{FF2B5EF4-FFF2-40B4-BE49-F238E27FC236}">
              <a16:creationId xmlns:a16="http://schemas.microsoft.com/office/drawing/2014/main" id="{91B16FC9-CE15-459F-9C2C-0015635D8CD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8" name="Text Box 16">
          <a:extLst>
            <a:ext uri="{FF2B5EF4-FFF2-40B4-BE49-F238E27FC236}">
              <a16:creationId xmlns:a16="http://schemas.microsoft.com/office/drawing/2014/main" id="{B6E90B13-5460-4181-98E8-4CC7B262C80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499" name="Text Box 16">
          <a:extLst>
            <a:ext uri="{FF2B5EF4-FFF2-40B4-BE49-F238E27FC236}">
              <a16:creationId xmlns:a16="http://schemas.microsoft.com/office/drawing/2014/main" id="{175237F1-87A7-4548-8857-BAD5039E6D8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0" name="Text Box 2">
          <a:extLst>
            <a:ext uri="{FF2B5EF4-FFF2-40B4-BE49-F238E27FC236}">
              <a16:creationId xmlns:a16="http://schemas.microsoft.com/office/drawing/2014/main" id="{527B0F23-5377-4D39-8C4C-BC1BBF4D353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1" name="Text Box 16">
          <a:extLst>
            <a:ext uri="{FF2B5EF4-FFF2-40B4-BE49-F238E27FC236}">
              <a16:creationId xmlns:a16="http://schemas.microsoft.com/office/drawing/2014/main" id="{8459A86D-61F3-472E-B6FC-6C4395EF33C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2" name="Text Box 16">
          <a:extLst>
            <a:ext uri="{FF2B5EF4-FFF2-40B4-BE49-F238E27FC236}">
              <a16:creationId xmlns:a16="http://schemas.microsoft.com/office/drawing/2014/main" id="{11DEAA0F-19C5-4A2F-9F59-ED06BA176F6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3" name="Text Box 2">
          <a:extLst>
            <a:ext uri="{FF2B5EF4-FFF2-40B4-BE49-F238E27FC236}">
              <a16:creationId xmlns:a16="http://schemas.microsoft.com/office/drawing/2014/main" id="{8CEAF693-7EDF-4018-8F8A-8E0E40C7214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4" name="Text Box 16">
          <a:extLst>
            <a:ext uri="{FF2B5EF4-FFF2-40B4-BE49-F238E27FC236}">
              <a16:creationId xmlns:a16="http://schemas.microsoft.com/office/drawing/2014/main" id="{21183379-7EA7-4906-8473-186E04209B3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5" name="Text Box 16">
          <a:extLst>
            <a:ext uri="{FF2B5EF4-FFF2-40B4-BE49-F238E27FC236}">
              <a16:creationId xmlns:a16="http://schemas.microsoft.com/office/drawing/2014/main" id="{F3EBA1D6-E15B-4CE8-B198-3354315C243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6" name="Text Box 2">
          <a:extLst>
            <a:ext uri="{FF2B5EF4-FFF2-40B4-BE49-F238E27FC236}">
              <a16:creationId xmlns:a16="http://schemas.microsoft.com/office/drawing/2014/main" id="{7443EAC0-1B74-4B1D-9CD4-8B091E77E17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7" name="Text Box 16">
          <a:extLst>
            <a:ext uri="{FF2B5EF4-FFF2-40B4-BE49-F238E27FC236}">
              <a16:creationId xmlns:a16="http://schemas.microsoft.com/office/drawing/2014/main" id="{90BF3B4D-5166-45F2-BFD0-748D2873426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8" name="Text Box 16">
          <a:extLst>
            <a:ext uri="{FF2B5EF4-FFF2-40B4-BE49-F238E27FC236}">
              <a16:creationId xmlns:a16="http://schemas.microsoft.com/office/drawing/2014/main" id="{813A1A04-0B6C-4839-8762-0FCE12550A6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09" name="Text Box 2">
          <a:extLst>
            <a:ext uri="{FF2B5EF4-FFF2-40B4-BE49-F238E27FC236}">
              <a16:creationId xmlns:a16="http://schemas.microsoft.com/office/drawing/2014/main" id="{0554ACD9-5634-4AF3-A683-3EE1FA8753A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0" name="Text Box 16">
          <a:extLst>
            <a:ext uri="{FF2B5EF4-FFF2-40B4-BE49-F238E27FC236}">
              <a16:creationId xmlns:a16="http://schemas.microsoft.com/office/drawing/2014/main" id="{87D05036-669F-481F-9816-C975F760185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1" name="Text Box 16">
          <a:extLst>
            <a:ext uri="{FF2B5EF4-FFF2-40B4-BE49-F238E27FC236}">
              <a16:creationId xmlns:a16="http://schemas.microsoft.com/office/drawing/2014/main" id="{8944418E-4CF8-4767-B966-897C1C38A21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2" name="Text Box 2">
          <a:extLst>
            <a:ext uri="{FF2B5EF4-FFF2-40B4-BE49-F238E27FC236}">
              <a16:creationId xmlns:a16="http://schemas.microsoft.com/office/drawing/2014/main" id="{6C70FBD5-BA0D-44E2-996E-E171F7919CC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3" name="Text Box 16">
          <a:extLst>
            <a:ext uri="{FF2B5EF4-FFF2-40B4-BE49-F238E27FC236}">
              <a16:creationId xmlns:a16="http://schemas.microsoft.com/office/drawing/2014/main" id="{0E02DD96-39C5-4307-BFF4-0A15D10A11D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4" name="Text Box 16">
          <a:extLst>
            <a:ext uri="{FF2B5EF4-FFF2-40B4-BE49-F238E27FC236}">
              <a16:creationId xmlns:a16="http://schemas.microsoft.com/office/drawing/2014/main" id="{6220ECF7-9E69-4DCC-B517-A0516962E86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5" name="Text Box 2">
          <a:extLst>
            <a:ext uri="{FF2B5EF4-FFF2-40B4-BE49-F238E27FC236}">
              <a16:creationId xmlns:a16="http://schemas.microsoft.com/office/drawing/2014/main" id="{240C6F95-CCE7-42F8-94E8-5B43D435FFC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6" name="Text Box 16">
          <a:extLst>
            <a:ext uri="{FF2B5EF4-FFF2-40B4-BE49-F238E27FC236}">
              <a16:creationId xmlns:a16="http://schemas.microsoft.com/office/drawing/2014/main" id="{2026E486-EFEF-401E-99AA-27061C75047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7" name="Text Box 16">
          <a:extLst>
            <a:ext uri="{FF2B5EF4-FFF2-40B4-BE49-F238E27FC236}">
              <a16:creationId xmlns:a16="http://schemas.microsoft.com/office/drawing/2014/main" id="{50C489A4-200E-427F-AF34-0048C1CC301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8" name="Text Box 2">
          <a:extLst>
            <a:ext uri="{FF2B5EF4-FFF2-40B4-BE49-F238E27FC236}">
              <a16:creationId xmlns:a16="http://schemas.microsoft.com/office/drawing/2014/main" id="{B7AB3B2A-AF8C-41AF-8A0E-EF617859567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19" name="Text Box 16">
          <a:extLst>
            <a:ext uri="{FF2B5EF4-FFF2-40B4-BE49-F238E27FC236}">
              <a16:creationId xmlns:a16="http://schemas.microsoft.com/office/drawing/2014/main" id="{E7A51A72-854A-4073-B14D-982987B26C3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20" name="Text Box 16">
          <a:extLst>
            <a:ext uri="{FF2B5EF4-FFF2-40B4-BE49-F238E27FC236}">
              <a16:creationId xmlns:a16="http://schemas.microsoft.com/office/drawing/2014/main" id="{5186441A-9271-4973-9029-D81F5B372A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21" name="Text Box 2">
          <a:extLst>
            <a:ext uri="{FF2B5EF4-FFF2-40B4-BE49-F238E27FC236}">
              <a16:creationId xmlns:a16="http://schemas.microsoft.com/office/drawing/2014/main" id="{508D9386-A446-4EA9-A571-F59BE1507AE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22" name="Text Box 16">
          <a:extLst>
            <a:ext uri="{FF2B5EF4-FFF2-40B4-BE49-F238E27FC236}">
              <a16:creationId xmlns:a16="http://schemas.microsoft.com/office/drawing/2014/main" id="{024C8942-B199-4B50-946E-2EB53F4EE8D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23" name="Text Box 16">
          <a:extLst>
            <a:ext uri="{FF2B5EF4-FFF2-40B4-BE49-F238E27FC236}">
              <a16:creationId xmlns:a16="http://schemas.microsoft.com/office/drawing/2014/main" id="{904BBB26-DAA5-4EB6-8A8E-1C454B95476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24" name="Text Box 2">
          <a:extLst>
            <a:ext uri="{FF2B5EF4-FFF2-40B4-BE49-F238E27FC236}">
              <a16:creationId xmlns:a16="http://schemas.microsoft.com/office/drawing/2014/main" id="{ABB8B507-3DB4-420B-AAA0-89ACAB6A2D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69</xdr:row>
      <xdr:rowOff>0</xdr:rowOff>
    </xdr:from>
    <xdr:ext cx="76200" cy="210185"/>
    <xdr:sp macro="" textlink="">
      <xdr:nvSpPr>
        <xdr:cNvPr id="1525" name="Text Box 16">
          <a:extLst>
            <a:ext uri="{FF2B5EF4-FFF2-40B4-BE49-F238E27FC236}">
              <a16:creationId xmlns:a16="http://schemas.microsoft.com/office/drawing/2014/main" id="{AC836080-2741-4164-A313-AD7A270E327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90</xdr:row>
      <xdr:rowOff>0</xdr:rowOff>
    </xdr:from>
    <xdr:ext cx="76200" cy="198755"/>
    <xdr:sp macro="" textlink="">
      <xdr:nvSpPr>
        <xdr:cNvPr id="1527" name="Text Box 16">
          <a:extLst>
            <a:ext uri="{FF2B5EF4-FFF2-40B4-BE49-F238E27FC236}">
              <a16:creationId xmlns:a16="http://schemas.microsoft.com/office/drawing/2014/main" id="{BA2AA7C6-B8C8-4253-8598-C4D5AC7467F1}"/>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90</xdr:row>
      <xdr:rowOff>0</xdr:rowOff>
    </xdr:from>
    <xdr:ext cx="76200" cy="198755"/>
    <xdr:sp macro="" textlink="">
      <xdr:nvSpPr>
        <xdr:cNvPr id="1528" name="Text Box 2">
          <a:extLst>
            <a:ext uri="{FF2B5EF4-FFF2-40B4-BE49-F238E27FC236}">
              <a16:creationId xmlns:a16="http://schemas.microsoft.com/office/drawing/2014/main" id="{8A46E096-4196-4638-8440-940BE2A64511}"/>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90</xdr:row>
      <xdr:rowOff>0</xdr:rowOff>
    </xdr:from>
    <xdr:ext cx="76200" cy="198755"/>
    <xdr:sp macro="" textlink="">
      <xdr:nvSpPr>
        <xdr:cNvPr id="1529" name="Text Box 16">
          <a:extLst>
            <a:ext uri="{FF2B5EF4-FFF2-40B4-BE49-F238E27FC236}">
              <a16:creationId xmlns:a16="http://schemas.microsoft.com/office/drawing/2014/main" id="{7191074A-456B-478E-924D-7AFD068F4AE5}"/>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90</xdr:row>
      <xdr:rowOff>0</xdr:rowOff>
    </xdr:from>
    <xdr:ext cx="76200" cy="198755"/>
    <xdr:sp macro="" textlink="">
      <xdr:nvSpPr>
        <xdr:cNvPr id="1530" name="Text Box 16">
          <a:extLst>
            <a:ext uri="{FF2B5EF4-FFF2-40B4-BE49-F238E27FC236}">
              <a16:creationId xmlns:a16="http://schemas.microsoft.com/office/drawing/2014/main" id="{08E969BE-F5F3-43E0-BA80-F6ED4985F175}"/>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90</xdr:row>
      <xdr:rowOff>0</xdr:rowOff>
    </xdr:from>
    <xdr:ext cx="76200" cy="198755"/>
    <xdr:sp macro="" textlink="">
      <xdr:nvSpPr>
        <xdr:cNvPr id="1531" name="Text Box 2">
          <a:extLst>
            <a:ext uri="{FF2B5EF4-FFF2-40B4-BE49-F238E27FC236}">
              <a16:creationId xmlns:a16="http://schemas.microsoft.com/office/drawing/2014/main" id="{A6BEEBBB-307C-48E5-9D00-6CCC1BB87F5B}"/>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90</xdr:row>
      <xdr:rowOff>0</xdr:rowOff>
    </xdr:from>
    <xdr:ext cx="76200" cy="198755"/>
    <xdr:sp macro="" textlink="">
      <xdr:nvSpPr>
        <xdr:cNvPr id="1532" name="Text Box 16">
          <a:extLst>
            <a:ext uri="{FF2B5EF4-FFF2-40B4-BE49-F238E27FC236}">
              <a16:creationId xmlns:a16="http://schemas.microsoft.com/office/drawing/2014/main" id="{F1576AD4-8F7C-40E3-AF59-3C9126A762EF}"/>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33" name="Text Box 16">
          <a:extLst>
            <a:ext uri="{FF2B5EF4-FFF2-40B4-BE49-F238E27FC236}">
              <a16:creationId xmlns:a16="http://schemas.microsoft.com/office/drawing/2014/main" id="{5E45C9F2-C14F-4E06-BA01-0E065199FE0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34" name="Text Box 2">
          <a:extLst>
            <a:ext uri="{FF2B5EF4-FFF2-40B4-BE49-F238E27FC236}">
              <a16:creationId xmlns:a16="http://schemas.microsoft.com/office/drawing/2014/main" id="{2DBE8D59-FE64-4D9C-AEF4-EDBB163C925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35" name="Text Box 16">
          <a:extLst>
            <a:ext uri="{FF2B5EF4-FFF2-40B4-BE49-F238E27FC236}">
              <a16:creationId xmlns:a16="http://schemas.microsoft.com/office/drawing/2014/main" id="{62AC2B6B-649B-4F0B-8E30-D9434B9E3A4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36" name="Text Box 16">
          <a:extLst>
            <a:ext uri="{FF2B5EF4-FFF2-40B4-BE49-F238E27FC236}">
              <a16:creationId xmlns:a16="http://schemas.microsoft.com/office/drawing/2014/main" id="{A0EEE76B-CBCA-4A74-B8E5-25C686CC6A5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37" name="Text Box 2">
          <a:extLst>
            <a:ext uri="{FF2B5EF4-FFF2-40B4-BE49-F238E27FC236}">
              <a16:creationId xmlns:a16="http://schemas.microsoft.com/office/drawing/2014/main" id="{3A0643F6-1EDA-4111-8DC2-80342204F0A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38" name="Text Box 16">
          <a:extLst>
            <a:ext uri="{FF2B5EF4-FFF2-40B4-BE49-F238E27FC236}">
              <a16:creationId xmlns:a16="http://schemas.microsoft.com/office/drawing/2014/main" id="{B3971AC2-F2CD-4015-97BE-B01AFE3B259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39" name="Text Box 16">
          <a:extLst>
            <a:ext uri="{FF2B5EF4-FFF2-40B4-BE49-F238E27FC236}">
              <a16:creationId xmlns:a16="http://schemas.microsoft.com/office/drawing/2014/main" id="{70FF2982-590B-4B6A-8024-72E1CF6ED82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0" name="Text Box 2">
          <a:extLst>
            <a:ext uri="{FF2B5EF4-FFF2-40B4-BE49-F238E27FC236}">
              <a16:creationId xmlns:a16="http://schemas.microsoft.com/office/drawing/2014/main" id="{0E946BE8-288C-472D-8732-C09E3FEA227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1" name="Text Box 16">
          <a:extLst>
            <a:ext uri="{FF2B5EF4-FFF2-40B4-BE49-F238E27FC236}">
              <a16:creationId xmlns:a16="http://schemas.microsoft.com/office/drawing/2014/main" id="{ECF84891-116B-425C-955A-5F18A34F5BF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2" name="Text Box 16">
          <a:extLst>
            <a:ext uri="{FF2B5EF4-FFF2-40B4-BE49-F238E27FC236}">
              <a16:creationId xmlns:a16="http://schemas.microsoft.com/office/drawing/2014/main" id="{19D406E0-9AA4-4096-8D29-453CC669322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3" name="Text Box 2">
          <a:extLst>
            <a:ext uri="{FF2B5EF4-FFF2-40B4-BE49-F238E27FC236}">
              <a16:creationId xmlns:a16="http://schemas.microsoft.com/office/drawing/2014/main" id="{4F916813-9662-4CF1-A531-27893C8730E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4" name="Text Box 16">
          <a:extLst>
            <a:ext uri="{FF2B5EF4-FFF2-40B4-BE49-F238E27FC236}">
              <a16:creationId xmlns:a16="http://schemas.microsoft.com/office/drawing/2014/main" id="{DACA0CB6-76F8-475F-8D8B-4B3EBDCC456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5" name="Text Box 16">
          <a:extLst>
            <a:ext uri="{FF2B5EF4-FFF2-40B4-BE49-F238E27FC236}">
              <a16:creationId xmlns:a16="http://schemas.microsoft.com/office/drawing/2014/main" id="{D4F9D4E7-35B1-41C8-8B73-E574E72FE67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6" name="Text Box 2">
          <a:extLst>
            <a:ext uri="{FF2B5EF4-FFF2-40B4-BE49-F238E27FC236}">
              <a16:creationId xmlns:a16="http://schemas.microsoft.com/office/drawing/2014/main" id="{979BB40D-248A-479E-9918-137BA1D30DD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7" name="Text Box 16">
          <a:extLst>
            <a:ext uri="{FF2B5EF4-FFF2-40B4-BE49-F238E27FC236}">
              <a16:creationId xmlns:a16="http://schemas.microsoft.com/office/drawing/2014/main" id="{15134990-86E4-4273-9349-B05A1781202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8" name="Text Box 16">
          <a:extLst>
            <a:ext uri="{FF2B5EF4-FFF2-40B4-BE49-F238E27FC236}">
              <a16:creationId xmlns:a16="http://schemas.microsoft.com/office/drawing/2014/main" id="{E0D20E9A-7B2C-4268-AE47-8BA35C1D337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49" name="Text Box 2">
          <a:extLst>
            <a:ext uri="{FF2B5EF4-FFF2-40B4-BE49-F238E27FC236}">
              <a16:creationId xmlns:a16="http://schemas.microsoft.com/office/drawing/2014/main" id="{AA17BB34-9B30-4BE5-BAA8-D2CA340FC22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0" name="Text Box 16">
          <a:extLst>
            <a:ext uri="{FF2B5EF4-FFF2-40B4-BE49-F238E27FC236}">
              <a16:creationId xmlns:a16="http://schemas.microsoft.com/office/drawing/2014/main" id="{3173B24A-D4BE-4933-88DF-F022088FF23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1" name="Text Box 16">
          <a:extLst>
            <a:ext uri="{FF2B5EF4-FFF2-40B4-BE49-F238E27FC236}">
              <a16:creationId xmlns:a16="http://schemas.microsoft.com/office/drawing/2014/main" id="{C5B80F54-C2D0-42E3-9DE5-9FE49DF9471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2" name="Text Box 2">
          <a:extLst>
            <a:ext uri="{FF2B5EF4-FFF2-40B4-BE49-F238E27FC236}">
              <a16:creationId xmlns:a16="http://schemas.microsoft.com/office/drawing/2014/main" id="{3FC90082-71D2-4EB4-94F8-5F4E6AD94D1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3" name="Text Box 16">
          <a:extLst>
            <a:ext uri="{FF2B5EF4-FFF2-40B4-BE49-F238E27FC236}">
              <a16:creationId xmlns:a16="http://schemas.microsoft.com/office/drawing/2014/main" id="{1D16EE21-FDEB-4A6D-AF34-0674BA09480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4" name="Text Box 16">
          <a:extLst>
            <a:ext uri="{FF2B5EF4-FFF2-40B4-BE49-F238E27FC236}">
              <a16:creationId xmlns:a16="http://schemas.microsoft.com/office/drawing/2014/main" id="{70B2D9DE-2676-4A07-8B54-8DF299EDED2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5" name="Text Box 2">
          <a:extLst>
            <a:ext uri="{FF2B5EF4-FFF2-40B4-BE49-F238E27FC236}">
              <a16:creationId xmlns:a16="http://schemas.microsoft.com/office/drawing/2014/main" id="{998D5131-1B5D-402E-9DF4-A76419E7296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6" name="Text Box 16">
          <a:extLst>
            <a:ext uri="{FF2B5EF4-FFF2-40B4-BE49-F238E27FC236}">
              <a16:creationId xmlns:a16="http://schemas.microsoft.com/office/drawing/2014/main" id="{4DB45286-EEC9-4F05-BFC2-1F3C35C0946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7" name="Text Box 16">
          <a:extLst>
            <a:ext uri="{FF2B5EF4-FFF2-40B4-BE49-F238E27FC236}">
              <a16:creationId xmlns:a16="http://schemas.microsoft.com/office/drawing/2014/main" id="{E966CDEA-48D4-4409-8D53-E06FE0D6EE0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8" name="Text Box 2">
          <a:extLst>
            <a:ext uri="{FF2B5EF4-FFF2-40B4-BE49-F238E27FC236}">
              <a16:creationId xmlns:a16="http://schemas.microsoft.com/office/drawing/2014/main" id="{78A3971D-836E-4FA8-BB0D-048BBAF968F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59" name="Text Box 16">
          <a:extLst>
            <a:ext uri="{FF2B5EF4-FFF2-40B4-BE49-F238E27FC236}">
              <a16:creationId xmlns:a16="http://schemas.microsoft.com/office/drawing/2014/main" id="{FD49C6DD-E713-4697-9F80-70FBB675A3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0" name="Text Box 16">
          <a:extLst>
            <a:ext uri="{FF2B5EF4-FFF2-40B4-BE49-F238E27FC236}">
              <a16:creationId xmlns:a16="http://schemas.microsoft.com/office/drawing/2014/main" id="{FBB48BAE-E033-4DED-B592-DE9800ACE11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1" name="Text Box 2">
          <a:extLst>
            <a:ext uri="{FF2B5EF4-FFF2-40B4-BE49-F238E27FC236}">
              <a16:creationId xmlns:a16="http://schemas.microsoft.com/office/drawing/2014/main" id="{40E8FE73-5C4D-4025-8F60-430A4A790F2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2" name="Text Box 16">
          <a:extLst>
            <a:ext uri="{FF2B5EF4-FFF2-40B4-BE49-F238E27FC236}">
              <a16:creationId xmlns:a16="http://schemas.microsoft.com/office/drawing/2014/main" id="{5D566030-8CE9-4544-AD25-4A3EB8DEAE6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3" name="Text Box 16">
          <a:extLst>
            <a:ext uri="{FF2B5EF4-FFF2-40B4-BE49-F238E27FC236}">
              <a16:creationId xmlns:a16="http://schemas.microsoft.com/office/drawing/2014/main" id="{DC255428-FD24-4722-8DAB-93FC697EDED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4" name="Text Box 2">
          <a:extLst>
            <a:ext uri="{FF2B5EF4-FFF2-40B4-BE49-F238E27FC236}">
              <a16:creationId xmlns:a16="http://schemas.microsoft.com/office/drawing/2014/main" id="{03B7897C-C9C9-4004-8B6C-2A10F1C0F00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5" name="Text Box 16">
          <a:extLst>
            <a:ext uri="{FF2B5EF4-FFF2-40B4-BE49-F238E27FC236}">
              <a16:creationId xmlns:a16="http://schemas.microsoft.com/office/drawing/2014/main" id="{4A921FD3-7233-4990-9E86-256D41E365E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6" name="Text Box 16">
          <a:extLst>
            <a:ext uri="{FF2B5EF4-FFF2-40B4-BE49-F238E27FC236}">
              <a16:creationId xmlns:a16="http://schemas.microsoft.com/office/drawing/2014/main" id="{CF6B1768-43EB-46A3-B8A3-7B01E13285C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7" name="Text Box 2">
          <a:extLst>
            <a:ext uri="{FF2B5EF4-FFF2-40B4-BE49-F238E27FC236}">
              <a16:creationId xmlns:a16="http://schemas.microsoft.com/office/drawing/2014/main" id="{F25B4DC1-9406-420E-8E1E-DD49D709C08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8" name="Text Box 16">
          <a:extLst>
            <a:ext uri="{FF2B5EF4-FFF2-40B4-BE49-F238E27FC236}">
              <a16:creationId xmlns:a16="http://schemas.microsoft.com/office/drawing/2014/main" id="{2B955E96-C7FA-4587-86D5-667FAD3EB2C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69" name="Text Box 16">
          <a:extLst>
            <a:ext uri="{FF2B5EF4-FFF2-40B4-BE49-F238E27FC236}">
              <a16:creationId xmlns:a16="http://schemas.microsoft.com/office/drawing/2014/main" id="{1C27DC2C-4AAB-4A1E-AC7D-890808946C6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0" name="Text Box 2">
          <a:extLst>
            <a:ext uri="{FF2B5EF4-FFF2-40B4-BE49-F238E27FC236}">
              <a16:creationId xmlns:a16="http://schemas.microsoft.com/office/drawing/2014/main" id="{8A40E38D-E1D9-47A4-AFCD-C051CF84722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1" name="Text Box 16">
          <a:extLst>
            <a:ext uri="{FF2B5EF4-FFF2-40B4-BE49-F238E27FC236}">
              <a16:creationId xmlns:a16="http://schemas.microsoft.com/office/drawing/2014/main" id="{84516DAF-5E29-4945-A2FF-3B7D8B86480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2" name="Text Box 16">
          <a:extLst>
            <a:ext uri="{FF2B5EF4-FFF2-40B4-BE49-F238E27FC236}">
              <a16:creationId xmlns:a16="http://schemas.microsoft.com/office/drawing/2014/main" id="{3F8D403B-7AA5-476C-B52B-C23599B7763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3" name="Text Box 2">
          <a:extLst>
            <a:ext uri="{FF2B5EF4-FFF2-40B4-BE49-F238E27FC236}">
              <a16:creationId xmlns:a16="http://schemas.microsoft.com/office/drawing/2014/main" id="{D3C533F2-353D-4545-B74F-54B16486AE1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4" name="Text Box 16">
          <a:extLst>
            <a:ext uri="{FF2B5EF4-FFF2-40B4-BE49-F238E27FC236}">
              <a16:creationId xmlns:a16="http://schemas.microsoft.com/office/drawing/2014/main" id="{E49E14A4-58F5-41E7-A96D-0FAD11F89A3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5" name="Text Box 16">
          <a:extLst>
            <a:ext uri="{FF2B5EF4-FFF2-40B4-BE49-F238E27FC236}">
              <a16:creationId xmlns:a16="http://schemas.microsoft.com/office/drawing/2014/main" id="{6FEB10F6-ABE0-489F-8291-9952C583CDC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6" name="Text Box 2">
          <a:extLst>
            <a:ext uri="{FF2B5EF4-FFF2-40B4-BE49-F238E27FC236}">
              <a16:creationId xmlns:a16="http://schemas.microsoft.com/office/drawing/2014/main" id="{99824CE5-2B74-4C61-9BE3-DC9A501F9DE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7" name="Text Box 16">
          <a:extLst>
            <a:ext uri="{FF2B5EF4-FFF2-40B4-BE49-F238E27FC236}">
              <a16:creationId xmlns:a16="http://schemas.microsoft.com/office/drawing/2014/main" id="{8A86F957-1B30-471E-BAED-D4DC4F337CB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8" name="Text Box 16">
          <a:extLst>
            <a:ext uri="{FF2B5EF4-FFF2-40B4-BE49-F238E27FC236}">
              <a16:creationId xmlns:a16="http://schemas.microsoft.com/office/drawing/2014/main" id="{50FE3E46-B5FD-4BEB-B1B0-BD2CAE71292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79" name="Text Box 2">
          <a:extLst>
            <a:ext uri="{FF2B5EF4-FFF2-40B4-BE49-F238E27FC236}">
              <a16:creationId xmlns:a16="http://schemas.microsoft.com/office/drawing/2014/main" id="{E368A5D9-C854-4E24-AD4D-CCBE15C97D5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0" name="Text Box 16">
          <a:extLst>
            <a:ext uri="{FF2B5EF4-FFF2-40B4-BE49-F238E27FC236}">
              <a16:creationId xmlns:a16="http://schemas.microsoft.com/office/drawing/2014/main" id="{CDC34281-7A35-41FE-98CE-9A5F8FD2D42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1" name="Text Box 16">
          <a:extLst>
            <a:ext uri="{FF2B5EF4-FFF2-40B4-BE49-F238E27FC236}">
              <a16:creationId xmlns:a16="http://schemas.microsoft.com/office/drawing/2014/main" id="{41941B78-067E-432F-A58B-2DED0D539C7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2" name="Text Box 2">
          <a:extLst>
            <a:ext uri="{FF2B5EF4-FFF2-40B4-BE49-F238E27FC236}">
              <a16:creationId xmlns:a16="http://schemas.microsoft.com/office/drawing/2014/main" id="{D8F1A6C3-28DC-41BC-BF11-50E589FB341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3" name="Text Box 16">
          <a:extLst>
            <a:ext uri="{FF2B5EF4-FFF2-40B4-BE49-F238E27FC236}">
              <a16:creationId xmlns:a16="http://schemas.microsoft.com/office/drawing/2014/main" id="{39A9EBC3-91FB-46D5-8CF5-92F748827F4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4" name="Text Box 16">
          <a:extLst>
            <a:ext uri="{FF2B5EF4-FFF2-40B4-BE49-F238E27FC236}">
              <a16:creationId xmlns:a16="http://schemas.microsoft.com/office/drawing/2014/main" id="{CDEC7ABC-64DA-47D5-96B4-BF93EF1AFAE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5" name="Text Box 2">
          <a:extLst>
            <a:ext uri="{FF2B5EF4-FFF2-40B4-BE49-F238E27FC236}">
              <a16:creationId xmlns:a16="http://schemas.microsoft.com/office/drawing/2014/main" id="{1715A66A-031E-4CE8-A24B-5D636CCE527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6" name="Text Box 16">
          <a:extLst>
            <a:ext uri="{FF2B5EF4-FFF2-40B4-BE49-F238E27FC236}">
              <a16:creationId xmlns:a16="http://schemas.microsoft.com/office/drawing/2014/main" id="{D107796C-D125-4B93-AC16-1D68F0BAB84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7" name="Text Box 16">
          <a:extLst>
            <a:ext uri="{FF2B5EF4-FFF2-40B4-BE49-F238E27FC236}">
              <a16:creationId xmlns:a16="http://schemas.microsoft.com/office/drawing/2014/main" id="{16DEF8D5-0F55-43D9-87EC-D7A53E316A1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8" name="Text Box 2">
          <a:extLst>
            <a:ext uri="{FF2B5EF4-FFF2-40B4-BE49-F238E27FC236}">
              <a16:creationId xmlns:a16="http://schemas.microsoft.com/office/drawing/2014/main" id="{86268EBE-370F-4233-B944-D13FF02996F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89" name="Text Box 16">
          <a:extLst>
            <a:ext uri="{FF2B5EF4-FFF2-40B4-BE49-F238E27FC236}">
              <a16:creationId xmlns:a16="http://schemas.microsoft.com/office/drawing/2014/main" id="{D763D7A6-85AD-4B44-B63A-38B8B1CBA95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0" name="Text Box 16">
          <a:extLst>
            <a:ext uri="{FF2B5EF4-FFF2-40B4-BE49-F238E27FC236}">
              <a16:creationId xmlns:a16="http://schemas.microsoft.com/office/drawing/2014/main" id="{0964E2FC-D81D-4E7A-BD7D-562F301B9D1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1" name="Text Box 2">
          <a:extLst>
            <a:ext uri="{FF2B5EF4-FFF2-40B4-BE49-F238E27FC236}">
              <a16:creationId xmlns:a16="http://schemas.microsoft.com/office/drawing/2014/main" id="{114F772E-2C4F-4D3F-BE18-A4D40FEFFEC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2" name="Text Box 16">
          <a:extLst>
            <a:ext uri="{FF2B5EF4-FFF2-40B4-BE49-F238E27FC236}">
              <a16:creationId xmlns:a16="http://schemas.microsoft.com/office/drawing/2014/main" id="{71780678-9CF6-4E1E-A916-28A74EDEEEF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3" name="Text Box 16">
          <a:extLst>
            <a:ext uri="{FF2B5EF4-FFF2-40B4-BE49-F238E27FC236}">
              <a16:creationId xmlns:a16="http://schemas.microsoft.com/office/drawing/2014/main" id="{3B4A9729-0BC8-4910-8D3C-D5EBC43C626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4" name="Text Box 2">
          <a:extLst>
            <a:ext uri="{FF2B5EF4-FFF2-40B4-BE49-F238E27FC236}">
              <a16:creationId xmlns:a16="http://schemas.microsoft.com/office/drawing/2014/main" id="{302E117F-3662-4934-A206-7ED1C44AAA8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5" name="Text Box 16">
          <a:extLst>
            <a:ext uri="{FF2B5EF4-FFF2-40B4-BE49-F238E27FC236}">
              <a16:creationId xmlns:a16="http://schemas.microsoft.com/office/drawing/2014/main" id="{F5E90B81-8A25-4138-9C2C-8DDCBA769BA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6" name="Text Box 16">
          <a:extLst>
            <a:ext uri="{FF2B5EF4-FFF2-40B4-BE49-F238E27FC236}">
              <a16:creationId xmlns:a16="http://schemas.microsoft.com/office/drawing/2014/main" id="{5BC0B4B0-07AB-45FD-B122-2D154121592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7" name="Text Box 2">
          <a:extLst>
            <a:ext uri="{FF2B5EF4-FFF2-40B4-BE49-F238E27FC236}">
              <a16:creationId xmlns:a16="http://schemas.microsoft.com/office/drawing/2014/main" id="{3F0B07A1-4659-4FBE-9306-08BBE555A4D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8" name="Text Box 16">
          <a:extLst>
            <a:ext uri="{FF2B5EF4-FFF2-40B4-BE49-F238E27FC236}">
              <a16:creationId xmlns:a16="http://schemas.microsoft.com/office/drawing/2014/main" id="{4F1DABD3-A0C4-4EC4-8188-A812E59F767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599" name="Text Box 16">
          <a:extLst>
            <a:ext uri="{FF2B5EF4-FFF2-40B4-BE49-F238E27FC236}">
              <a16:creationId xmlns:a16="http://schemas.microsoft.com/office/drawing/2014/main" id="{FE2CF8C2-BAAC-4243-AC82-CC0E9825D3A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0" name="Text Box 2">
          <a:extLst>
            <a:ext uri="{FF2B5EF4-FFF2-40B4-BE49-F238E27FC236}">
              <a16:creationId xmlns:a16="http://schemas.microsoft.com/office/drawing/2014/main" id="{683D7990-59BB-4BB8-9623-D245FDB4E2C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1" name="Text Box 16">
          <a:extLst>
            <a:ext uri="{FF2B5EF4-FFF2-40B4-BE49-F238E27FC236}">
              <a16:creationId xmlns:a16="http://schemas.microsoft.com/office/drawing/2014/main" id="{01CDF094-DF23-41AF-B236-27ADC1FBAB6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2" name="Text Box 16">
          <a:extLst>
            <a:ext uri="{FF2B5EF4-FFF2-40B4-BE49-F238E27FC236}">
              <a16:creationId xmlns:a16="http://schemas.microsoft.com/office/drawing/2014/main" id="{BE8F98DA-50C4-4D4F-A733-D83859F61AC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3" name="Text Box 2">
          <a:extLst>
            <a:ext uri="{FF2B5EF4-FFF2-40B4-BE49-F238E27FC236}">
              <a16:creationId xmlns:a16="http://schemas.microsoft.com/office/drawing/2014/main" id="{19234822-A776-404F-9658-8852900922B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4" name="Text Box 16">
          <a:extLst>
            <a:ext uri="{FF2B5EF4-FFF2-40B4-BE49-F238E27FC236}">
              <a16:creationId xmlns:a16="http://schemas.microsoft.com/office/drawing/2014/main" id="{B70C2888-E5DD-44C9-95E0-DB1B9A4260F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5" name="Text Box 16">
          <a:extLst>
            <a:ext uri="{FF2B5EF4-FFF2-40B4-BE49-F238E27FC236}">
              <a16:creationId xmlns:a16="http://schemas.microsoft.com/office/drawing/2014/main" id="{4843DEFA-F591-4FC5-AADF-E848ACBDA0C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6" name="Text Box 2">
          <a:extLst>
            <a:ext uri="{FF2B5EF4-FFF2-40B4-BE49-F238E27FC236}">
              <a16:creationId xmlns:a16="http://schemas.microsoft.com/office/drawing/2014/main" id="{CFD4F6EA-CABB-4B82-8FCC-8673085464D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7" name="Text Box 16">
          <a:extLst>
            <a:ext uri="{FF2B5EF4-FFF2-40B4-BE49-F238E27FC236}">
              <a16:creationId xmlns:a16="http://schemas.microsoft.com/office/drawing/2014/main" id="{220C4EDE-5368-4633-9C8A-BCF29525917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8" name="Text Box 16">
          <a:extLst>
            <a:ext uri="{FF2B5EF4-FFF2-40B4-BE49-F238E27FC236}">
              <a16:creationId xmlns:a16="http://schemas.microsoft.com/office/drawing/2014/main" id="{EBF1738A-1C04-4361-A728-8068469AD46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09" name="Text Box 2">
          <a:extLst>
            <a:ext uri="{FF2B5EF4-FFF2-40B4-BE49-F238E27FC236}">
              <a16:creationId xmlns:a16="http://schemas.microsoft.com/office/drawing/2014/main" id="{3B3C9A80-CC41-457F-AF35-B83EFC1DA5E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0" name="Text Box 16">
          <a:extLst>
            <a:ext uri="{FF2B5EF4-FFF2-40B4-BE49-F238E27FC236}">
              <a16:creationId xmlns:a16="http://schemas.microsoft.com/office/drawing/2014/main" id="{8A0E9A0D-A970-4346-A8A4-B87C43B9E0F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1" name="Text Box 16">
          <a:extLst>
            <a:ext uri="{FF2B5EF4-FFF2-40B4-BE49-F238E27FC236}">
              <a16:creationId xmlns:a16="http://schemas.microsoft.com/office/drawing/2014/main" id="{2FBD9260-5B2C-4DF0-A0E9-BD0FCC136A7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2" name="Text Box 2">
          <a:extLst>
            <a:ext uri="{FF2B5EF4-FFF2-40B4-BE49-F238E27FC236}">
              <a16:creationId xmlns:a16="http://schemas.microsoft.com/office/drawing/2014/main" id="{2364DD8D-463E-400E-8EC5-4E48D329A62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3" name="Text Box 16">
          <a:extLst>
            <a:ext uri="{FF2B5EF4-FFF2-40B4-BE49-F238E27FC236}">
              <a16:creationId xmlns:a16="http://schemas.microsoft.com/office/drawing/2014/main" id="{C8C0E08D-5B29-45D7-BAA0-A8601A869E6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4" name="Text Box 16">
          <a:extLst>
            <a:ext uri="{FF2B5EF4-FFF2-40B4-BE49-F238E27FC236}">
              <a16:creationId xmlns:a16="http://schemas.microsoft.com/office/drawing/2014/main" id="{BBA16E9B-64DB-462C-83B4-33C1CD96104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5" name="Text Box 2">
          <a:extLst>
            <a:ext uri="{FF2B5EF4-FFF2-40B4-BE49-F238E27FC236}">
              <a16:creationId xmlns:a16="http://schemas.microsoft.com/office/drawing/2014/main" id="{BBD08689-03F6-4B6A-8DE2-89B5EE4E339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6" name="Text Box 16">
          <a:extLst>
            <a:ext uri="{FF2B5EF4-FFF2-40B4-BE49-F238E27FC236}">
              <a16:creationId xmlns:a16="http://schemas.microsoft.com/office/drawing/2014/main" id="{735FF0ED-0FE7-43F3-8D2A-E8C6584F621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7" name="Text Box 16">
          <a:extLst>
            <a:ext uri="{FF2B5EF4-FFF2-40B4-BE49-F238E27FC236}">
              <a16:creationId xmlns:a16="http://schemas.microsoft.com/office/drawing/2014/main" id="{FE32B4B5-6A49-4599-A215-15B844E9CBA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8" name="Text Box 2">
          <a:extLst>
            <a:ext uri="{FF2B5EF4-FFF2-40B4-BE49-F238E27FC236}">
              <a16:creationId xmlns:a16="http://schemas.microsoft.com/office/drawing/2014/main" id="{21ECDA71-F556-4A1E-A287-1876E620686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19" name="Text Box 16">
          <a:extLst>
            <a:ext uri="{FF2B5EF4-FFF2-40B4-BE49-F238E27FC236}">
              <a16:creationId xmlns:a16="http://schemas.microsoft.com/office/drawing/2014/main" id="{2D14C73B-6BBE-492C-B91C-C44E1670C39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0" name="Text Box 16">
          <a:extLst>
            <a:ext uri="{FF2B5EF4-FFF2-40B4-BE49-F238E27FC236}">
              <a16:creationId xmlns:a16="http://schemas.microsoft.com/office/drawing/2014/main" id="{7F3548BB-4207-4256-80B8-C85E1294D6D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1" name="Text Box 2">
          <a:extLst>
            <a:ext uri="{FF2B5EF4-FFF2-40B4-BE49-F238E27FC236}">
              <a16:creationId xmlns:a16="http://schemas.microsoft.com/office/drawing/2014/main" id="{4B751C42-669C-43AA-ABDD-B7631C5F369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2" name="Text Box 16">
          <a:extLst>
            <a:ext uri="{FF2B5EF4-FFF2-40B4-BE49-F238E27FC236}">
              <a16:creationId xmlns:a16="http://schemas.microsoft.com/office/drawing/2014/main" id="{918869A2-2DBD-4E8C-BD37-11CE535F5CA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3" name="Text Box 16">
          <a:extLst>
            <a:ext uri="{FF2B5EF4-FFF2-40B4-BE49-F238E27FC236}">
              <a16:creationId xmlns:a16="http://schemas.microsoft.com/office/drawing/2014/main" id="{7F403728-4945-4F8D-92A1-08137E22DDD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4" name="Text Box 2">
          <a:extLst>
            <a:ext uri="{FF2B5EF4-FFF2-40B4-BE49-F238E27FC236}">
              <a16:creationId xmlns:a16="http://schemas.microsoft.com/office/drawing/2014/main" id="{11CC9D43-8191-4265-92E5-95B1175F009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5" name="Text Box 16">
          <a:extLst>
            <a:ext uri="{FF2B5EF4-FFF2-40B4-BE49-F238E27FC236}">
              <a16:creationId xmlns:a16="http://schemas.microsoft.com/office/drawing/2014/main" id="{6C4C0F8F-2B9B-4453-BD5B-6D386110D88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6" name="Text Box 16">
          <a:extLst>
            <a:ext uri="{FF2B5EF4-FFF2-40B4-BE49-F238E27FC236}">
              <a16:creationId xmlns:a16="http://schemas.microsoft.com/office/drawing/2014/main" id="{D5B83CDE-441D-47D2-81DB-A844ECDB5D1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7" name="Text Box 2">
          <a:extLst>
            <a:ext uri="{FF2B5EF4-FFF2-40B4-BE49-F238E27FC236}">
              <a16:creationId xmlns:a16="http://schemas.microsoft.com/office/drawing/2014/main" id="{4A1A49FF-7951-4D24-BEC9-4454725DE25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8" name="Text Box 16">
          <a:extLst>
            <a:ext uri="{FF2B5EF4-FFF2-40B4-BE49-F238E27FC236}">
              <a16:creationId xmlns:a16="http://schemas.microsoft.com/office/drawing/2014/main" id="{898A7DC2-0DA9-40CA-962A-777DBE33281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29" name="Text Box 16">
          <a:extLst>
            <a:ext uri="{FF2B5EF4-FFF2-40B4-BE49-F238E27FC236}">
              <a16:creationId xmlns:a16="http://schemas.microsoft.com/office/drawing/2014/main" id="{DE81E1A6-5158-4D16-95CE-B6F8BCFB66D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30" name="Text Box 2">
          <a:extLst>
            <a:ext uri="{FF2B5EF4-FFF2-40B4-BE49-F238E27FC236}">
              <a16:creationId xmlns:a16="http://schemas.microsoft.com/office/drawing/2014/main" id="{D7C0277D-E2E2-481E-9686-9419DDEE1B5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31" name="Text Box 16">
          <a:extLst>
            <a:ext uri="{FF2B5EF4-FFF2-40B4-BE49-F238E27FC236}">
              <a16:creationId xmlns:a16="http://schemas.microsoft.com/office/drawing/2014/main" id="{D1B18229-1156-4586-AFEC-259F8416679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32" name="Text Box 16">
          <a:extLst>
            <a:ext uri="{FF2B5EF4-FFF2-40B4-BE49-F238E27FC236}">
              <a16:creationId xmlns:a16="http://schemas.microsoft.com/office/drawing/2014/main" id="{FF13AC08-26ED-417B-9308-1DE56340AE9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33" name="Text Box 2">
          <a:extLst>
            <a:ext uri="{FF2B5EF4-FFF2-40B4-BE49-F238E27FC236}">
              <a16:creationId xmlns:a16="http://schemas.microsoft.com/office/drawing/2014/main" id="{8719E098-4DBF-4FC9-A424-FCD2E74B1F7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91</xdr:row>
      <xdr:rowOff>0</xdr:rowOff>
    </xdr:from>
    <xdr:ext cx="76200" cy="210185"/>
    <xdr:sp macro="" textlink="">
      <xdr:nvSpPr>
        <xdr:cNvPr id="1634" name="Text Box 16">
          <a:extLst>
            <a:ext uri="{FF2B5EF4-FFF2-40B4-BE49-F238E27FC236}">
              <a16:creationId xmlns:a16="http://schemas.microsoft.com/office/drawing/2014/main" id="{67CF453F-C07F-4CAA-8E12-4FD50D67DA6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198755"/>
    <xdr:sp macro="" textlink="">
      <xdr:nvSpPr>
        <xdr:cNvPr id="1636" name="Text Box 16">
          <a:extLst>
            <a:ext uri="{FF2B5EF4-FFF2-40B4-BE49-F238E27FC236}">
              <a16:creationId xmlns:a16="http://schemas.microsoft.com/office/drawing/2014/main" id="{4565C32C-B191-46C2-8290-A5BE5763A423}"/>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198755"/>
    <xdr:sp macro="" textlink="">
      <xdr:nvSpPr>
        <xdr:cNvPr id="1637" name="Text Box 2">
          <a:extLst>
            <a:ext uri="{FF2B5EF4-FFF2-40B4-BE49-F238E27FC236}">
              <a16:creationId xmlns:a16="http://schemas.microsoft.com/office/drawing/2014/main" id="{38551607-1C58-4726-A177-88F2C14FE881}"/>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198755"/>
    <xdr:sp macro="" textlink="">
      <xdr:nvSpPr>
        <xdr:cNvPr id="1638" name="Text Box 16">
          <a:extLst>
            <a:ext uri="{FF2B5EF4-FFF2-40B4-BE49-F238E27FC236}">
              <a16:creationId xmlns:a16="http://schemas.microsoft.com/office/drawing/2014/main" id="{1F6B5B64-319A-4332-9E7B-DC5AB7499D4B}"/>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198755"/>
    <xdr:sp macro="" textlink="">
      <xdr:nvSpPr>
        <xdr:cNvPr id="1639" name="Text Box 16">
          <a:extLst>
            <a:ext uri="{FF2B5EF4-FFF2-40B4-BE49-F238E27FC236}">
              <a16:creationId xmlns:a16="http://schemas.microsoft.com/office/drawing/2014/main" id="{23C6CD83-896D-41B2-9A45-89670686D096}"/>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198755"/>
    <xdr:sp macro="" textlink="">
      <xdr:nvSpPr>
        <xdr:cNvPr id="1640" name="Text Box 2">
          <a:extLst>
            <a:ext uri="{FF2B5EF4-FFF2-40B4-BE49-F238E27FC236}">
              <a16:creationId xmlns:a16="http://schemas.microsoft.com/office/drawing/2014/main" id="{D25034C3-ACBD-41AE-9BF6-D45E615B8872}"/>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112</xdr:row>
      <xdr:rowOff>0</xdr:rowOff>
    </xdr:from>
    <xdr:ext cx="76200" cy="198755"/>
    <xdr:sp macro="" textlink="">
      <xdr:nvSpPr>
        <xdr:cNvPr id="1641" name="Text Box 16">
          <a:extLst>
            <a:ext uri="{FF2B5EF4-FFF2-40B4-BE49-F238E27FC236}">
              <a16:creationId xmlns:a16="http://schemas.microsoft.com/office/drawing/2014/main" id="{5DDF53F9-44D3-4A69-B67D-A0112F747C2F}"/>
            </a:ext>
          </a:extLst>
        </xdr:cNvPr>
        <xdr:cNvSpPr txBox="1">
          <a:spLocks noChangeArrowheads="1"/>
        </xdr:cNvSpPr>
      </xdr:nvSpPr>
      <xdr:spPr bwMode="auto">
        <a:xfrm>
          <a:off x="13087350" y="1228725"/>
          <a:ext cx="76200" cy="19875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2" name="Text Box 16">
          <a:extLst>
            <a:ext uri="{FF2B5EF4-FFF2-40B4-BE49-F238E27FC236}">
              <a16:creationId xmlns:a16="http://schemas.microsoft.com/office/drawing/2014/main" id="{925D5DDF-270C-46B7-8CAD-B1BF9E1D7D7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3" name="Text Box 2">
          <a:extLst>
            <a:ext uri="{FF2B5EF4-FFF2-40B4-BE49-F238E27FC236}">
              <a16:creationId xmlns:a16="http://schemas.microsoft.com/office/drawing/2014/main" id="{7A165491-66D2-415D-9D44-C1787BCEACB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4" name="Text Box 16">
          <a:extLst>
            <a:ext uri="{FF2B5EF4-FFF2-40B4-BE49-F238E27FC236}">
              <a16:creationId xmlns:a16="http://schemas.microsoft.com/office/drawing/2014/main" id="{C32CAA7F-D46C-43ED-B6D4-5A2EFB3D9BD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5" name="Text Box 16">
          <a:extLst>
            <a:ext uri="{FF2B5EF4-FFF2-40B4-BE49-F238E27FC236}">
              <a16:creationId xmlns:a16="http://schemas.microsoft.com/office/drawing/2014/main" id="{7B95D1AB-1C24-452B-81C9-F11ADAB3F72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6" name="Text Box 2">
          <a:extLst>
            <a:ext uri="{FF2B5EF4-FFF2-40B4-BE49-F238E27FC236}">
              <a16:creationId xmlns:a16="http://schemas.microsoft.com/office/drawing/2014/main" id="{F1781F24-ED02-4FDF-8F8B-D9A216FD810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7" name="Text Box 16">
          <a:extLst>
            <a:ext uri="{FF2B5EF4-FFF2-40B4-BE49-F238E27FC236}">
              <a16:creationId xmlns:a16="http://schemas.microsoft.com/office/drawing/2014/main" id="{7430390D-9666-4E6C-9324-2749A8EDD41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8" name="Text Box 16">
          <a:extLst>
            <a:ext uri="{FF2B5EF4-FFF2-40B4-BE49-F238E27FC236}">
              <a16:creationId xmlns:a16="http://schemas.microsoft.com/office/drawing/2014/main" id="{297B7624-7B56-49AD-968B-052747B79AA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49" name="Text Box 2">
          <a:extLst>
            <a:ext uri="{FF2B5EF4-FFF2-40B4-BE49-F238E27FC236}">
              <a16:creationId xmlns:a16="http://schemas.microsoft.com/office/drawing/2014/main" id="{9C6452E7-1F2E-424C-9298-70E6098D6D3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0" name="Text Box 16">
          <a:extLst>
            <a:ext uri="{FF2B5EF4-FFF2-40B4-BE49-F238E27FC236}">
              <a16:creationId xmlns:a16="http://schemas.microsoft.com/office/drawing/2014/main" id="{90392F71-2376-490A-8D8E-F939EB16202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1" name="Text Box 16">
          <a:extLst>
            <a:ext uri="{FF2B5EF4-FFF2-40B4-BE49-F238E27FC236}">
              <a16:creationId xmlns:a16="http://schemas.microsoft.com/office/drawing/2014/main" id="{500DDCBD-5050-4082-822B-AE983A43CC7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2" name="Text Box 2">
          <a:extLst>
            <a:ext uri="{FF2B5EF4-FFF2-40B4-BE49-F238E27FC236}">
              <a16:creationId xmlns:a16="http://schemas.microsoft.com/office/drawing/2014/main" id="{DA81F391-A542-4005-B573-5E125FAA9E5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3" name="Text Box 16">
          <a:extLst>
            <a:ext uri="{FF2B5EF4-FFF2-40B4-BE49-F238E27FC236}">
              <a16:creationId xmlns:a16="http://schemas.microsoft.com/office/drawing/2014/main" id="{6C1A3362-7674-4558-A702-7D08E203FF2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4" name="Text Box 16">
          <a:extLst>
            <a:ext uri="{FF2B5EF4-FFF2-40B4-BE49-F238E27FC236}">
              <a16:creationId xmlns:a16="http://schemas.microsoft.com/office/drawing/2014/main" id="{1F829461-4D61-44E6-A96F-720E3FBAFAC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5" name="Text Box 2">
          <a:extLst>
            <a:ext uri="{FF2B5EF4-FFF2-40B4-BE49-F238E27FC236}">
              <a16:creationId xmlns:a16="http://schemas.microsoft.com/office/drawing/2014/main" id="{4DCAA396-E2AE-47C0-AE8F-D432AE090D0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6" name="Text Box 16">
          <a:extLst>
            <a:ext uri="{FF2B5EF4-FFF2-40B4-BE49-F238E27FC236}">
              <a16:creationId xmlns:a16="http://schemas.microsoft.com/office/drawing/2014/main" id="{85E446B4-CCA9-45DB-98E3-28264BFD58A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7" name="Text Box 16">
          <a:extLst>
            <a:ext uri="{FF2B5EF4-FFF2-40B4-BE49-F238E27FC236}">
              <a16:creationId xmlns:a16="http://schemas.microsoft.com/office/drawing/2014/main" id="{D725EF2C-F3A1-4A29-8E07-06C9AB61A94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8" name="Text Box 2">
          <a:extLst>
            <a:ext uri="{FF2B5EF4-FFF2-40B4-BE49-F238E27FC236}">
              <a16:creationId xmlns:a16="http://schemas.microsoft.com/office/drawing/2014/main" id="{E3861297-495A-4C5D-A93D-E74C873DAA6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59" name="Text Box 16">
          <a:extLst>
            <a:ext uri="{FF2B5EF4-FFF2-40B4-BE49-F238E27FC236}">
              <a16:creationId xmlns:a16="http://schemas.microsoft.com/office/drawing/2014/main" id="{A7B865AF-BB07-4673-882A-DB88B863EF1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0" name="Text Box 16">
          <a:extLst>
            <a:ext uri="{FF2B5EF4-FFF2-40B4-BE49-F238E27FC236}">
              <a16:creationId xmlns:a16="http://schemas.microsoft.com/office/drawing/2014/main" id="{2DD04AA2-DC64-4D0C-B5B4-A52FF452FC5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1" name="Text Box 2">
          <a:extLst>
            <a:ext uri="{FF2B5EF4-FFF2-40B4-BE49-F238E27FC236}">
              <a16:creationId xmlns:a16="http://schemas.microsoft.com/office/drawing/2014/main" id="{A0AF3994-30A7-4515-9BEB-F494FD4C7C5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2" name="Text Box 16">
          <a:extLst>
            <a:ext uri="{FF2B5EF4-FFF2-40B4-BE49-F238E27FC236}">
              <a16:creationId xmlns:a16="http://schemas.microsoft.com/office/drawing/2014/main" id="{B86FCC58-1446-404C-9775-8A34118F5CA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3" name="Text Box 16">
          <a:extLst>
            <a:ext uri="{FF2B5EF4-FFF2-40B4-BE49-F238E27FC236}">
              <a16:creationId xmlns:a16="http://schemas.microsoft.com/office/drawing/2014/main" id="{E28966D9-1FF0-4762-8CA3-5F507FF7C08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4" name="Text Box 2">
          <a:extLst>
            <a:ext uri="{FF2B5EF4-FFF2-40B4-BE49-F238E27FC236}">
              <a16:creationId xmlns:a16="http://schemas.microsoft.com/office/drawing/2014/main" id="{FC4E6AA1-6F23-410C-88E0-8BDC8C0E34E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5" name="Text Box 16">
          <a:extLst>
            <a:ext uri="{FF2B5EF4-FFF2-40B4-BE49-F238E27FC236}">
              <a16:creationId xmlns:a16="http://schemas.microsoft.com/office/drawing/2014/main" id="{A2E5C8ED-0485-4EEE-AD45-488FCEE8F9E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6" name="Text Box 16">
          <a:extLst>
            <a:ext uri="{FF2B5EF4-FFF2-40B4-BE49-F238E27FC236}">
              <a16:creationId xmlns:a16="http://schemas.microsoft.com/office/drawing/2014/main" id="{F475EB8C-7AD4-4CB1-858A-1E335715B69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7" name="Text Box 2">
          <a:extLst>
            <a:ext uri="{FF2B5EF4-FFF2-40B4-BE49-F238E27FC236}">
              <a16:creationId xmlns:a16="http://schemas.microsoft.com/office/drawing/2014/main" id="{6FE92D60-58BB-4BAA-BA19-DF2D865FB92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8" name="Text Box 16">
          <a:extLst>
            <a:ext uri="{FF2B5EF4-FFF2-40B4-BE49-F238E27FC236}">
              <a16:creationId xmlns:a16="http://schemas.microsoft.com/office/drawing/2014/main" id="{CC4DCFAC-BC56-4E18-BB0C-E191D58B541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69" name="Text Box 16">
          <a:extLst>
            <a:ext uri="{FF2B5EF4-FFF2-40B4-BE49-F238E27FC236}">
              <a16:creationId xmlns:a16="http://schemas.microsoft.com/office/drawing/2014/main" id="{02C6BD22-AC88-4A4F-86E1-703C8DCE78A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0" name="Text Box 2">
          <a:extLst>
            <a:ext uri="{FF2B5EF4-FFF2-40B4-BE49-F238E27FC236}">
              <a16:creationId xmlns:a16="http://schemas.microsoft.com/office/drawing/2014/main" id="{975DAB9C-3F92-481F-B8F9-EF9DEB1A422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1" name="Text Box 16">
          <a:extLst>
            <a:ext uri="{FF2B5EF4-FFF2-40B4-BE49-F238E27FC236}">
              <a16:creationId xmlns:a16="http://schemas.microsoft.com/office/drawing/2014/main" id="{1F901F94-4176-47DE-BBC5-A858F60CDCA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2" name="Text Box 16">
          <a:extLst>
            <a:ext uri="{FF2B5EF4-FFF2-40B4-BE49-F238E27FC236}">
              <a16:creationId xmlns:a16="http://schemas.microsoft.com/office/drawing/2014/main" id="{309907B6-7934-4474-ADF2-D85FAEF296D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3" name="Text Box 2">
          <a:extLst>
            <a:ext uri="{FF2B5EF4-FFF2-40B4-BE49-F238E27FC236}">
              <a16:creationId xmlns:a16="http://schemas.microsoft.com/office/drawing/2014/main" id="{B2BB7F34-CCC0-4310-B37C-413835D6731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4" name="Text Box 16">
          <a:extLst>
            <a:ext uri="{FF2B5EF4-FFF2-40B4-BE49-F238E27FC236}">
              <a16:creationId xmlns:a16="http://schemas.microsoft.com/office/drawing/2014/main" id="{B511DC1E-82A2-4287-BAB2-17F08235C7C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5" name="Text Box 16">
          <a:extLst>
            <a:ext uri="{FF2B5EF4-FFF2-40B4-BE49-F238E27FC236}">
              <a16:creationId xmlns:a16="http://schemas.microsoft.com/office/drawing/2014/main" id="{26F536C8-3270-48EA-965D-B50F2A72108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6" name="Text Box 2">
          <a:extLst>
            <a:ext uri="{FF2B5EF4-FFF2-40B4-BE49-F238E27FC236}">
              <a16:creationId xmlns:a16="http://schemas.microsoft.com/office/drawing/2014/main" id="{9107A5BD-2A32-491D-89BA-EE58C37788F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7" name="Text Box 16">
          <a:extLst>
            <a:ext uri="{FF2B5EF4-FFF2-40B4-BE49-F238E27FC236}">
              <a16:creationId xmlns:a16="http://schemas.microsoft.com/office/drawing/2014/main" id="{32870635-87D9-4BCD-931C-512B02AEEE9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8" name="Text Box 16">
          <a:extLst>
            <a:ext uri="{FF2B5EF4-FFF2-40B4-BE49-F238E27FC236}">
              <a16:creationId xmlns:a16="http://schemas.microsoft.com/office/drawing/2014/main" id="{465FEBC2-1D00-41DD-AD52-0A997BEFE71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79" name="Text Box 2">
          <a:extLst>
            <a:ext uri="{FF2B5EF4-FFF2-40B4-BE49-F238E27FC236}">
              <a16:creationId xmlns:a16="http://schemas.microsoft.com/office/drawing/2014/main" id="{C980292C-D6B2-4AE8-8A58-5E8D0C2ABFC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0" name="Text Box 16">
          <a:extLst>
            <a:ext uri="{FF2B5EF4-FFF2-40B4-BE49-F238E27FC236}">
              <a16:creationId xmlns:a16="http://schemas.microsoft.com/office/drawing/2014/main" id="{3C71DA4E-06D9-4C52-A253-31C6F09BF61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1" name="Text Box 16">
          <a:extLst>
            <a:ext uri="{FF2B5EF4-FFF2-40B4-BE49-F238E27FC236}">
              <a16:creationId xmlns:a16="http://schemas.microsoft.com/office/drawing/2014/main" id="{9C6B4363-39E2-4A45-871A-058A8C6D14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2" name="Text Box 2">
          <a:extLst>
            <a:ext uri="{FF2B5EF4-FFF2-40B4-BE49-F238E27FC236}">
              <a16:creationId xmlns:a16="http://schemas.microsoft.com/office/drawing/2014/main" id="{C3043361-4A3A-46FC-BD55-DE68BDC4161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3" name="Text Box 16">
          <a:extLst>
            <a:ext uri="{FF2B5EF4-FFF2-40B4-BE49-F238E27FC236}">
              <a16:creationId xmlns:a16="http://schemas.microsoft.com/office/drawing/2014/main" id="{759910DD-CCC1-42A8-85E6-1CF77F42318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4" name="Text Box 16">
          <a:extLst>
            <a:ext uri="{FF2B5EF4-FFF2-40B4-BE49-F238E27FC236}">
              <a16:creationId xmlns:a16="http://schemas.microsoft.com/office/drawing/2014/main" id="{9C086834-3833-46DC-8C3B-2DA83E6CEE4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5" name="Text Box 2">
          <a:extLst>
            <a:ext uri="{FF2B5EF4-FFF2-40B4-BE49-F238E27FC236}">
              <a16:creationId xmlns:a16="http://schemas.microsoft.com/office/drawing/2014/main" id="{4EE9F536-01B1-4316-A4DE-842147E07DC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6" name="Text Box 16">
          <a:extLst>
            <a:ext uri="{FF2B5EF4-FFF2-40B4-BE49-F238E27FC236}">
              <a16:creationId xmlns:a16="http://schemas.microsoft.com/office/drawing/2014/main" id="{C2A1FA3C-DF16-46DF-A406-750E56FE06F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7" name="Text Box 16">
          <a:extLst>
            <a:ext uri="{FF2B5EF4-FFF2-40B4-BE49-F238E27FC236}">
              <a16:creationId xmlns:a16="http://schemas.microsoft.com/office/drawing/2014/main" id="{F242D7F5-F977-485A-907B-7CA418611D6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8" name="Text Box 2">
          <a:extLst>
            <a:ext uri="{FF2B5EF4-FFF2-40B4-BE49-F238E27FC236}">
              <a16:creationId xmlns:a16="http://schemas.microsoft.com/office/drawing/2014/main" id="{65A52C5D-F3B5-48D0-95E0-B3C83D68E17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89" name="Text Box 16">
          <a:extLst>
            <a:ext uri="{FF2B5EF4-FFF2-40B4-BE49-F238E27FC236}">
              <a16:creationId xmlns:a16="http://schemas.microsoft.com/office/drawing/2014/main" id="{6F5CE417-1CB1-4B7D-8C98-3E5B9EBA206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0" name="Text Box 16">
          <a:extLst>
            <a:ext uri="{FF2B5EF4-FFF2-40B4-BE49-F238E27FC236}">
              <a16:creationId xmlns:a16="http://schemas.microsoft.com/office/drawing/2014/main" id="{89E35415-C5C9-438F-A654-F6339E24A4B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1" name="Text Box 2">
          <a:extLst>
            <a:ext uri="{FF2B5EF4-FFF2-40B4-BE49-F238E27FC236}">
              <a16:creationId xmlns:a16="http://schemas.microsoft.com/office/drawing/2014/main" id="{CC05C130-FCD9-432E-993E-091E752AD81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2" name="Text Box 16">
          <a:extLst>
            <a:ext uri="{FF2B5EF4-FFF2-40B4-BE49-F238E27FC236}">
              <a16:creationId xmlns:a16="http://schemas.microsoft.com/office/drawing/2014/main" id="{719EEAFF-A3B4-4275-85FB-E73840C5D24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3" name="Text Box 16">
          <a:extLst>
            <a:ext uri="{FF2B5EF4-FFF2-40B4-BE49-F238E27FC236}">
              <a16:creationId xmlns:a16="http://schemas.microsoft.com/office/drawing/2014/main" id="{D26ADE88-9395-4B70-A225-0FF36C27207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4" name="Text Box 2">
          <a:extLst>
            <a:ext uri="{FF2B5EF4-FFF2-40B4-BE49-F238E27FC236}">
              <a16:creationId xmlns:a16="http://schemas.microsoft.com/office/drawing/2014/main" id="{48A539CC-8D6F-44AC-82CF-A799900D35A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5" name="Text Box 16">
          <a:extLst>
            <a:ext uri="{FF2B5EF4-FFF2-40B4-BE49-F238E27FC236}">
              <a16:creationId xmlns:a16="http://schemas.microsoft.com/office/drawing/2014/main" id="{4D00003F-E939-4103-A408-BC3C18DE7E81}"/>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6" name="Text Box 16">
          <a:extLst>
            <a:ext uri="{FF2B5EF4-FFF2-40B4-BE49-F238E27FC236}">
              <a16:creationId xmlns:a16="http://schemas.microsoft.com/office/drawing/2014/main" id="{082FF521-E59D-4915-BF89-835175C3AB4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7" name="Text Box 2">
          <a:extLst>
            <a:ext uri="{FF2B5EF4-FFF2-40B4-BE49-F238E27FC236}">
              <a16:creationId xmlns:a16="http://schemas.microsoft.com/office/drawing/2014/main" id="{C0C8375F-4FCE-4AD6-AD7B-C5B7F973EBE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8" name="Text Box 16">
          <a:extLst>
            <a:ext uri="{FF2B5EF4-FFF2-40B4-BE49-F238E27FC236}">
              <a16:creationId xmlns:a16="http://schemas.microsoft.com/office/drawing/2014/main" id="{667085B4-EA4B-425E-9E74-2702596AC2C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699" name="Text Box 16">
          <a:extLst>
            <a:ext uri="{FF2B5EF4-FFF2-40B4-BE49-F238E27FC236}">
              <a16:creationId xmlns:a16="http://schemas.microsoft.com/office/drawing/2014/main" id="{880B7641-224C-4AEE-8BB3-F8F40A5E95E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0" name="Text Box 2">
          <a:extLst>
            <a:ext uri="{FF2B5EF4-FFF2-40B4-BE49-F238E27FC236}">
              <a16:creationId xmlns:a16="http://schemas.microsoft.com/office/drawing/2014/main" id="{6B36C885-5011-4FF4-AF6B-B81E8A778EC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1" name="Text Box 16">
          <a:extLst>
            <a:ext uri="{FF2B5EF4-FFF2-40B4-BE49-F238E27FC236}">
              <a16:creationId xmlns:a16="http://schemas.microsoft.com/office/drawing/2014/main" id="{785C278E-9910-4848-AFD7-6C3C819EEB5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2" name="Text Box 16">
          <a:extLst>
            <a:ext uri="{FF2B5EF4-FFF2-40B4-BE49-F238E27FC236}">
              <a16:creationId xmlns:a16="http://schemas.microsoft.com/office/drawing/2014/main" id="{B79AF955-6291-4959-9FC4-A2B89CEDEA8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3" name="Text Box 2">
          <a:extLst>
            <a:ext uri="{FF2B5EF4-FFF2-40B4-BE49-F238E27FC236}">
              <a16:creationId xmlns:a16="http://schemas.microsoft.com/office/drawing/2014/main" id="{D58A5771-B984-46AF-B0CC-990F1B46152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4" name="Text Box 16">
          <a:extLst>
            <a:ext uri="{FF2B5EF4-FFF2-40B4-BE49-F238E27FC236}">
              <a16:creationId xmlns:a16="http://schemas.microsoft.com/office/drawing/2014/main" id="{7E7AB70C-778E-42E6-B801-4BA764FD4FA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5" name="Text Box 16">
          <a:extLst>
            <a:ext uri="{FF2B5EF4-FFF2-40B4-BE49-F238E27FC236}">
              <a16:creationId xmlns:a16="http://schemas.microsoft.com/office/drawing/2014/main" id="{0F7D44A5-3C16-4C01-9438-DC6F5475ECD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6" name="Text Box 2">
          <a:extLst>
            <a:ext uri="{FF2B5EF4-FFF2-40B4-BE49-F238E27FC236}">
              <a16:creationId xmlns:a16="http://schemas.microsoft.com/office/drawing/2014/main" id="{655B3295-3044-4EA5-B52C-1E42B73BF85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7" name="Text Box 16">
          <a:extLst>
            <a:ext uri="{FF2B5EF4-FFF2-40B4-BE49-F238E27FC236}">
              <a16:creationId xmlns:a16="http://schemas.microsoft.com/office/drawing/2014/main" id="{C41F063F-CB0B-4DBD-BDB2-64C64B31579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8" name="Text Box 16">
          <a:extLst>
            <a:ext uri="{FF2B5EF4-FFF2-40B4-BE49-F238E27FC236}">
              <a16:creationId xmlns:a16="http://schemas.microsoft.com/office/drawing/2014/main" id="{BCC90E68-F1BF-4190-8C87-1F5B62780E1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09" name="Text Box 2">
          <a:extLst>
            <a:ext uri="{FF2B5EF4-FFF2-40B4-BE49-F238E27FC236}">
              <a16:creationId xmlns:a16="http://schemas.microsoft.com/office/drawing/2014/main" id="{96299603-D16F-4569-B000-C4D9A0203DE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0" name="Text Box 16">
          <a:extLst>
            <a:ext uri="{FF2B5EF4-FFF2-40B4-BE49-F238E27FC236}">
              <a16:creationId xmlns:a16="http://schemas.microsoft.com/office/drawing/2014/main" id="{118B4FC7-0DF8-4BA8-974F-A0FDE7B895D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1" name="Text Box 16">
          <a:extLst>
            <a:ext uri="{FF2B5EF4-FFF2-40B4-BE49-F238E27FC236}">
              <a16:creationId xmlns:a16="http://schemas.microsoft.com/office/drawing/2014/main" id="{E08F4B1F-4313-4643-85DA-AA97496F3D0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2" name="Text Box 2">
          <a:extLst>
            <a:ext uri="{FF2B5EF4-FFF2-40B4-BE49-F238E27FC236}">
              <a16:creationId xmlns:a16="http://schemas.microsoft.com/office/drawing/2014/main" id="{AD99C813-6FEC-44AB-9BA1-DA177F607E2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3" name="Text Box 16">
          <a:extLst>
            <a:ext uri="{FF2B5EF4-FFF2-40B4-BE49-F238E27FC236}">
              <a16:creationId xmlns:a16="http://schemas.microsoft.com/office/drawing/2014/main" id="{88DB6495-2AC8-4DDB-9984-846C2B97E12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4" name="Text Box 16">
          <a:extLst>
            <a:ext uri="{FF2B5EF4-FFF2-40B4-BE49-F238E27FC236}">
              <a16:creationId xmlns:a16="http://schemas.microsoft.com/office/drawing/2014/main" id="{513D5D65-D584-4BAF-B54B-158E01A49BB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5" name="Text Box 2">
          <a:extLst>
            <a:ext uri="{FF2B5EF4-FFF2-40B4-BE49-F238E27FC236}">
              <a16:creationId xmlns:a16="http://schemas.microsoft.com/office/drawing/2014/main" id="{97BD165F-28FD-4949-880D-C9D26EE7C36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6" name="Text Box 16">
          <a:extLst>
            <a:ext uri="{FF2B5EF4-FFF2-40B4-BE49-F238E27FC236}">
              <a16:creationId xmlns:a16="http://schemas.microsoft.com/office/drawing/2014/main" id="{03518DD0-7410-49E5-ACFB-05E276A01EC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7" name="Text Box 16">
          <a:extLst>
            <a:ext uri="{FF2B5EF4-FFF2-40B4-BE49-F238E27FC236}">
              <a16:creationId xmlns:a16="http://schemas.microsoft.com/office/drawing/2014/main" id="{30E29F48-3B3B-42CF-B5BB-5E042A1DC50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8" name="Text Box 2">
          <a:extLst>
            <a:ext uri="{FF2B5EF4-FFF2-40B4-BE49-F238E27FC236}">
              <a16:creationId xmlns:a16="http://schemas.microsoft.com/office/drawing/2014/main" id="{700EAFB9-7F68-4AAE-8332-C3C0F2E6B258}"/>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19" name="Text Box 16">
          <a:extLst>
            <a:ext uri="{FF2B5EF4-FFF2-40B4-BE49-F238E27FC236}">
              <a16:creationId xmlns:a16="http://schemas.microsoft.com/office/drawing/2014/main" id="{31878000-7D16-42C0-A2C3-F2872AA8485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0" name="Text Box 16">
          <a:extLst>
            <a:ext uri="{FF2B5EF4-FFF2-40B4-BE49-F238E27FC236}">
              <a16:creationId xmlns:a16="http://schemas.microsoft.com/office/drawing/2014/main" id="{FFBF8AA8-0EDE-461E-B25D-AFDE47D981C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1" name="Text Box 2">
          <a:extLst>
            <a:ext uri="{FF2B5EF4-FFF2-40B4-BE49-F238E27FC236}">
              <a16:creationId xmlns:a16="http://schemas.microsoft.com/office/drawing/2014/main" id="{A892E4FB-6F3A-4F14-B3CE-0140B867AF2D}"/>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2" name="Text Box 16">
          <a:extLst>
            <a:ext uri="{FF2B5EF4-FFF2-40B4-BE49-F238E27FC236}">
              <a16:creationId xmlns:a16="http://schemas.microsoft.com/office/drawing/2014/main" id="{ABB8243B-61AB-47CE-841C-E3A801CA5CE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3" name="Text Box 16">
          <a:extLst>
            <a:ext uri="{FF2B5EF4-FFF2-40B4-BE49-F238E27FC236}">
              <a16:creationId xmlns:a16="http://schemas.microsoft.com/office/drawing/2014/main" id="{3A5DF28A-82A4-4A79-AEF8-EF827D7DFE3B}"/>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4" name="Text Box 2">
          <a:extLst>
            <a:ext uri="{FF2B5EF4-FFF2-40B4-BE49-F238E27FC236}">
              <a16:creationId xmlns:a16="http://schemas.microsoft.com/office/drawing/2014/main" id="{EF47AAF9-47DA-41DB-8C71-CEAF35C61F2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5" name="Text Box 16">
          <a:extLst>
            <a:ext uri="{FF2B5EF4-FFF2-40B4-BE49-F238E27FC236}">
              <a16:creationId xmlns:a16="http://schemas.microsoft.com/office/drawing/2014/main" id="{BD40C9B2-8D4A-4643-ADB1-292489953DA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6" name="Text Box 16">
          <a:extLst>
            <a:ext uri="{FF2B5EF4-FFF2-40B4-BE49-F238E27FC236}">
              <a16:creationId xmlns:a16="http://schemas.microsoft.com/office/drawing/2014/main" id="{1081530F-49F6-4310-8FB6-96D2964B3375}"/>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7" name="Text Box 2">
          <a:extLst>
            <a:ext uri="{FF2B5EF4-FFF2-40B4-BE49-F238E27FC236}">
              <a16:creationId xmlns:a16="http://schemas.microsoft.com/office/drawing/2014/main" id="{A7C2B481-D3F0-4A7B-8FF2-9F1BBCE7D17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8" name="Text Box 16">
          <a:extLst>
            <a:ext uri="{FF2B5EF4-FFF2-40B4-BE49-F238E27FC236}">
              <a16:creationId xmlns:a16="http://schemas.microsoft.com/office/drawing/2014/main" id="{40D4845F-4A30-4E9B-94E5-7F4C23640BD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29" name="Text Box 16">
          <a:extLst>
            <a:ext uri="{FF2B5EF4-FFF2-40B4-BE49-F238E27FC236}">
              <a16:creationId xmlns:a16="http://schemas.microsoft.com/office/drawing/2014/main" id="{EBF48F08-57FF-4A0A-8B7A-C012540A3E8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0" name="Text Box 2">
          <a:extLst>
            <a:ext uri="{FF2B5EF4-FFF2-40B4-BE49-F238E27FC236}">
              <a16:creationId xmlns:a16="http://schemas.microsoft.com/office/drawing/2014/main" id="{C1C2B28B-4D12-41C5-AF0E-F97DBCDE58F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1" name="Text Box 16">
          <a:extLst>
            <a:ext uri="{FF2B5EF4-FFF2-40B4-BE49-F238E27FC236}">
              <a16:creationId xmlns:a16="http://schemas.microsoft.com/office/drawing/2014/main" id="{1A3158B6-CB34-4E8A-91BA-5AF13BD0CA17}"/>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2" name="Text Box 16">
          <a:extLst>
            <a:ext uri="{FF2B5EF4-FFF2-40B4-BE49-F238E27FC236}">
              <a16:creationId xmlns:a16="http://schemas.microsoft.com/office/drawing/2014/main" id="{A4D6D5D4-84D1-4273-8009-40E1183B10C0}"/>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3" name="Text Box 2">
          <a:extLst>
            <a:ext uri="{FF2B5EF4-FFF2-40B4-BE49-F238E27FC236}">
              <a16:creationId xmlns:a16="http://schemas.microsoft.com/office/drawing/2014/main" id="{A5B45DA5-5D59-449E-BFF0-7A643BBFB15E}"/>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4" name="Text Box 16">
          <a:extLst>
            <a:ext uri="{FF2B5EF4-FFF2-40B4-BE49-F238E27FC236}">
              <a16:creationId xmlns:a16="http://schemas.microsoft.com/office/drawing/2014/main" id="{6EFF06A9-78C6-479A-AA84-13DEC146601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5" name="Text Box 16">
          <a:extLst>
            <a:ext uri="{FF2B5EF4-FFF2-40B4-BE49-F238E27FC236}">
              <a16:creationId xmlns:a16="http://schemas.microsoft.com/office/drawing/2014/main" id="{6CDEA21C-B717-46D8-AD27-17EF5F843B3C}"/>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6" name="Text Box 2">
          <a:extLst>
            <a:ext uri="{FF2B5EF4-FFF2-40B4-BE49-F238E27FC236}">
              <a16:creationId xmlns:a16="http://schemas.microsoft.com/office/drawing/2014/main" id="{32C07A33-A633-43B9-B8C8-9F34C10D39E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7" name="Text Box 16">
          <a:extLst>
            <a:ext uri="{FF2B5EF4-FFF2-40B4-BE49-F238E27FC236}">
              <a16:creationId xmlns:a16="http://schemas.microsoft.com/office/drawing/2014/main" id="{00BD0D29-0EAE-4EC4-B24F-089767F66534}"/>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8" name="Text Box 16">
          <a:extLst>
            <a:ext uri="{FF2B5EF4-FFF2-40B4-BE49-F238E27FC236}">
              <a16:creationId xmlns:a16="http://schemas.microsoft.com/office/drawing/2014/main" id="{D38B0EEE-60A4-433C-B2ED-3CA84F50DC0F}"/>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39" name="Text Box 2">
          <a:extLst>
            <a:ext uri="{FF2B5EF4-FFF2-40B4-BE49-F238E27FC236}">
              <a16:creationId xmlns:a16="http://schemas.microsoft.com/office/drawing/2014/main" id="{C673062F-4D09-48EC-B01F-8C936DE6CD13}"/>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40" name="Text Box 16">
          <a:extLst>
            <a:ext uri="{FF2B5EF4-FFF2-40B4-BE49-F238E27FC236}">
              <a16:creationId xmlns:a16="http://schemas.microsoft.com/office/drawing/2014/main" id="{4BB16DCF-FA34-479C-93BC-4289A4B36D66}"/>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41" name="Text Box 16">
          <a:extLst>
            <a:ext uri="{FF2B5EF4-FFF2-40B4-BE49-F238E27FC236}">
              <a16:creationId xmlns:a16="http://schemas.microsoft.com/office/drawing/2014/main" id="{FC70228C-B779-48F3-B249-44F4CD489229}"/>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42" name="Text Box 2">
          <a:extLst>
            <a:ext uri="{FF2B5EF4-FFF2-40B4-BE49-F238E27FC236}">
              <a16:creationId xmlns:a16="http://schemas.microsoft.com/office/drawing/2014/main" id="{C9EAC485-7B52-495E-8255-61560A617EE2}"/>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oneCellAnchor>
    <xdr:from>
      <xdr:col>11</xdr:col>
      <xdr:colOff>190500</xdr:colOff>
      <xdr:row>113</xdr:row>
      <xdr:rowOff>0</xdr:rowOff>
    </xdr:from>
    <xdr:ext cx="76200" cy="210185"/>
    <xdr:sp macro="" textlink="">
      <xdr:nvSpPr>
        <xdr:cNvPr id="1743" name="Text Box 16">
          <a:extLst>
            <a:ext uri="{FF2B5EF4-FFF2-40B4-BE49-F238E27FC236}">
              <a16:creationId xmlns:a16="http://schemas.microsoft.com/office/drawing/2014/main" id="{018F7422-86DF-4E87-BCD8-9A478818809A}"/>
            </a:ext>
          </a:extLst>
        </xdr:cNvPr>
        <xdr:cNvSpPr txBox="1">
          <a:spLocks noChangeArrowheads="1"/>
        </xdr:cNvSpPr>
      </xdr:nvSpPr>
      <xdr:spPr bwMode="auto">
        <a:xfrm>
          <a:off x="13087350" y="1409700"/>
          <a:ext cx="76200" cy="210185"/>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11</xdr:col>
      <xdr:colOff>419100</xdr:colOff>
      <xdr:row>339</xdr:row>
      <xdr:rowOff>0</xdr:rowOff>
    </xdr:from>
    <xdr:to>
      <xdr:col>11</xdr:col>
      <xdr:colOff>495300</xdr:colOff>
      <xdr:row>340</xdr:row>
      <xdr:rowOff>20002</xdr:rowOff>
    </xdr:to>
    <xdr:sp macro="" textlink="">
      <xdr:nvSpPr>
        <xdr:cNvPr id="2" name="Text Box 2">
          <a:extLst>
            <a:ext uri="{FF2B5EF4-FFF2-40B4-BE49-F238E27FC236}">
              <a16:creationId xmlns:a16="http://schemas.microsoft.com/office/drawing/2014/main" id="{25D3CB7E-B2DE-4AD3-A900-A079B64DA14C}"/>
            </a:ext>
          </a:extLst>
        </xdr:cNvPr>
        <xdr:cNvSpPr txBox="1">
          <a:spLocks noChangeArrowheads="1"/>
        </xdr:cNvSpPr>
      </xdr:nvSpPr>
      <xdr:spPr bwMode="auto">
        <a:xfrm>
          <a:off x="12620625" y="7286625"/>
          <a:ext cx="76200" cy="18986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17145</xdr:rowOff>
    </xdr:to>
    <xdr:sp macro="" textlink="">
      <xdr:nvSpPr>
        <xdr:cNvPr id="3" name="Text Box 16">
          <a:extLst>
            <a:ext uri="{FF2B5EF4-FFF2-40B4-BE49-F238E27FC236}">
              <a16:creationId xmlns:a16="http://schemas.microsoft.com/office/drawing/2014/main" id="{C6D8998B-4D04-40AF-92AB-52704BBD6EA3}"/>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17145</xdr:rowOff>
    </xdr:to>
    <xdr:sp macro="" textlink="">
      <xdr:nvSpPr>
        <xdr:cNvPr id="4" name="Text Box 2">
          <a:extLst>
            <a:ext uri="{FF2B5EF4-FFF2-40B4-BE49-F238E27FC236}">
              <a16:creationId xmlns:a16="http://schemas.microsoft.com/office/drawing/2014/main" id="{B30B48C4-838F-461A-AB24-8C7EA4E4EB12}"/>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17145</xdr:rowOff>
    </xdr:to>
    <xdr:sp macro="" textlink="">
      <xdr:nvSpPr>
        <xdr:cNvPr id="5" name="Text Box 16">
          <a:extLst>
            <a:ext uri="{FF2B5EF4-FFF2-40B4-BE49-F238E27FC236}">
              <a16:creationId xmlns:a16="http://schemas.microsoft.com/office/drawing/2014/main" id="{793AD8AA-870E-4DAE-88E0-45D6CF98ED46}"/>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6" name="Text Box 2">
          <a:extLst>
            <a:ext uri="{FF2B5EF4-FFF2-40B4-BE49-F238E27FC236}">
              <a16:creationId xmlns:a16="http://schemas.microsoft.com/office/drawing/2014/main" id="{D35F96D5-569E-4EA6-A0BF-7537EA6A273E}"/>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7" name="Text Box 16">
          <a:extLst>
            <a:ext uri="{FF2B5EF4-FFF2-40B4-BE49-F238E27FC236}">
              <a16:creationId xmlns:a16="http://schemas.microsoft.com/office/drawing/2014/main" id="{0F7C58B1-AA57-46DD-8A74-E44CAE67187B}"/>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8" name="Text Box 2">
          <a:extLst>
            <a:ext uri="{FF2B5EF4-FFF2-40B4-BE49-F238E27FC236}">
              <a16:creationId xmlns:a16="http://schemas.microsoft.com/office/drawing/2014/main" id="{1680C48F-97D7-4722-AF51-2861EF01100A}"/>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9" name="Text Box 16">
          <a:extLst>
            <a:ext uri="{FF2B5EF4-FFF2-40B4-BE49-F238E27FC236}">
              <a16:creationId xmlns:a16="http://schemas.microsoft.com/office/drawing/2014/main" id="{38C4CF94-2205-4772-B913-955029DED30B}"/>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oneCellAnchor>
    <xdr:from>
      <xdr:col>10</xdr:col>
      <xdr:colOff>485775</xdr:colOff>
      <xdr:row>293</xdr:row>
      <xdr:rowOff>0</xdr:rowOff>
    </xdr:from>
    <xdr:ext cx="76200" cy="205740"/>
    <xdr:sp macro="" textlink="">
      <xdr:nvSpPr>
        <xdr:cNvPr id="10" name="Text Box 2">
          <a:extLst>
            <a:ext uri="{FF2B5EF4-FFF2-40B4-BE49-F238E27FC236}">
              <a16:creationId xmlns:a16="http://schemas.microsoft.com/office/drawing/2014/main" id="{1F2C5D24-2C04-424F-809B-9FEE380C9FCF}"/>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11</xdr:col>
      <xdr:colOff>0</xdr:colOff>
      <xdr:row>322</xdr:row>
      <xdr:rowOff>45720</xdr:rowOff>
    </xdr:from>
    <xdr:ext cx="76200" cy="205740"/>
    <xdr:sp macro="" textlink="">
      <xdr:nvSpPr>
        <xdr:cNvPr id="11" name="Text Box 2">
          <a:extLst>
            <a:ext uri="{FF2B5EF4-FFF2-40B4-BE49-F238E27FC236}">
              <a16:creationId xmlns:a16="http://schemas.microsoft.com/office/drawing/2014/main" id="{096BF4BA-8807-4F5A-AC30-3C6DD082E5B0}"/>
            </a:ext>
          </a:extLst>
        </xdr:cNvPr>
        <xdr:cNvSpPr txBox="1">
          <a:spLocks noChangeArrowheads="1"/>
        </xdr:cNvSpPr>
      </xdr:nvSpPr>
      <xdr:spPr bwMode="auto">
        <a:xfrm>
          <a:off x="12201525" y="497967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2" name="Text Box 2">
          <a:extLst>
            <a:ext uri="{FF2B5EF4-FFF2-40B4-BE49-F238E27FC236}">
              <a16:creationId xmlns:a16="http://schemas.microsoft.com/office/drawing/2014/main" id="{A5792DD1-6AB6-45CC-984B-45B15AC568DC}"/>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3" name="Text Box 2">
          <a:extLst>
            <a:ext uri="{FF2B5EF4-FFF2-40B4-BE49-F238E27FC236}">
              <a16:creationId xmlns:a16="http://schemas.microsoft.com/office/drawing/2014/main" id="{751E7CB3-AF6C-4BF3-81BA-CB615E79DB8E}"/>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4" name="Text Box 2">
          <a:extLst>
            <a:ext uri="{FF2B5EF4-FFF2-40B4-BE49-F238E27FC236}">
              <a16:creationId xmlns:a16="http://schemas.microsoft.com/office/drawing/2014/main" id="{CB28171C-52FD-4CDA-8A5D-1A7C21417B12}"/>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5" name="Text Box 2">
          <a:extLst>
            <a:ext uri="{FF2B5EF4-FFF2-40B4-BE49-F238E27FC236}">
              <a16:creationId xmlns:a16="http://schemas.microsoft.com/office/drawing/2014/main" id="{C55A4071-BC86-4026-B19B-244A18163DA7}"/>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6" name="Text Box 2">
          <a:extLst>
            <a:ext uri="{FF2B5EF4-FFF2-40B4-BE49-F238E27FC236}">
              <a16:creationId xmlns:a16="http://schemas.microsoft.com/office/drawing/2014/main" id="{CD983844-70BE-4E6C-BF90-5B118AFF9803}"/>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7" name="Text Box 2">
          <a:extLst>
            <a:ext uri="{FF2B5EF4-FFF2-40B4-BE49-F238E27FC236}">
              <a16:creationId xmlns:a16="http://schemas.microsoft.com/office/drawing/2014/main" id="{C3EB461C-CF61-4CAC-9D69-36CA4B9F9D26}"/>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8" name="Text Box 2">
          <a:extLst>
            <a:ext uri="{FF2B5EF4-FFF2-40B4-BE49-F238E27FC236}">
              <a16:creationId xmlns:a16="http://schemas.microsoft.com/office/drawing/2014/main" id="{664E66D7-8BDD-4B83-AFD5-CC1D1C04E88E}"/>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19" name="Text Box 2">
          <a:extLst>
            <a:ext uri="{FF2B5EF4-FFF2-40B4-BE49-F238E27FC236}">
              <a16:creationId xmlns:a16="http://schemas.microsoft.com/office/drawing/2014/main" id="{4CF8A668-E2DE-4031-A117-917B60B4B4BF}"/>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20" name="Text Box 2">
          <a:extLst>
            <a:ext uri="{FF2B5EF4-FFF2-40B4-BE49-F238E27FC236}">
              <a16:creationId xmlns:a16="http://schemas.microsoft.com/office/drawing/2014/main" id="{D3F4E16D-08A4-488D-861A-4489BA91F966}"/>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21" name="Text Box 2">
          <a:extLst>
            <a:ext uri="{FF2B5EF4-FFF2-40B4-BE49-F238E27FC236}">
              <a16:creationId xmlns:a16="http://schemas.microsoft.com/office/drawing/2014/main" id="{639A5D6A-1011-432E-853E-C5E3FED58E7D}"/>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22" name="Text Box 2">
          <a:extLst>
            <a:ext uri="{FF2B5EF4-FFF2-40B4-BE49-F238E27FC236}">
              <a16:creationId xmlns:a16="http://schemas.microsoft.com/office/drawing/2014/main" id="{7E82A065-D033-41F8-9AC4-A4CB399CBA08}"/>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23" name="Text Box 2">
          <a:extLst>
            <a:ext uri="{FF2B5EF4-FFF2-40B4-BE49-F238E27FC236}">
              <a16:creationId xmlns:a16="http://schemas.microsoft.com/office/drawing/2014/main" id="{7C2C84E0-5B8F-4D07-88F1-A4C086BBA786}"/>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24" name="Text Box 2">
          <a:extLst>
            <a:ext uri="{FF2B5EF4-FFF2-40B4-BE49-F238E27FC236}">
              <a16:creationId xmlns:a16="http://schemas.microsoft.com/office/drawing/2014/main" id="{1175764F-87FF-4D1D-85C6-647AEE1CCFAF}"/>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48895</xdr:rowOff>
    </xdr:from>
    <xdr:ext cx="76200" cy="205740"/>
    <xdr:sp macro="" textlink="">
      <xdr:nvSpPr>
        <xdr:cNvPr id="25" name="Text Box 2">
          <a:extLst>
            <a:ext uri="{FF2B5EF4-FFF2-40B4-BE49-F238E27FC236}">
              <a16:creationId xmlns:a16="http://schemas.microsoft.com/office/drawing/2014/main" id="{04C847F4-2AAE-4C5A-B0DE-A2CF6B30E88E}"/>
            </a:ext>
          </a:extLst>
        </xdr:cNvPr>
        <xdr:cNvSpPr txBox="1">
          <a:spLocks noChangeArrowheads="1"/>
        </xdr:cNvSpPr>
      </xdr:nvSpPr>
      <xdr:spPr bwMode="auto">
        <a:xfrm>
          <a:off x="11734800" y="4373245"/>
          <a:ext cx="76200" cy="205740"/>
        </a:xfrm>
        <a:prstGeom prst="rect">
          <a:avLst/>
        </a:prstGeom>
        <a:noFill/>
        <a:ln w="9525">
          <a:noFill/>
          <a:miter lim="800000"/>
          <a:headEnd/>
          <a:tailEnd/>
        </a:ln>
      </xdr:spPr>
    </xdr:sp>
    <xdr:clientData/>
  </xdr:oneCellAnchor>
  <xdr:oneCellAnchor>
    <xdr:from>
      <xdr:col>10</xdr:col>
      <xdr:colOff>485775</xdr:colOff>
      <xdr:row>296</xdr:row>
      <xdr:rowOff>48895</xdr:rowOff>
    </xdr:from>
    <xdr:ext cx="76200" cy="205740"/>
    <xdr:sp macro="" textlink="">
      <xdr:nvSpPr>
        <xdr:cNvPr id="26" name="Text Box 2">
          <a:extLst>
            <a:ext uri="{FF2B5EF4-FFF2-40B4-BE49-F238E27FC236}">
              <a16:creationId xmlns:a16="http://schemas.microsoft.com/office/drawing/2014/main" id="{9D8A31B6-61A4-46F4-A09B-4CB0764F1051}"/>
            </a:ext>
          </a:extLst>
        </xdr:cNvPr>
        <xdr:cNvSpPr txBox="1">
          <a:spLocks noChangeArrowheads="1"/>
        </xdr:cNvSpPr>
      </xdr:nvSpPr>
      <xdr:spPr bwMode="auto">
        <a:xfrm>
          <a:off x="11734800" y="4678045"/>
          <a:ext cx="76200" cy="205740"/>
        </a:xfrm>
        <a:prstGeom prst="rect">
          <a:avLst/>
        </a:prstGeom>
        <a:noFill/>
        <a:ln w="9525">
          <a:noFill/>
          <a:miter lim="800000"/>
          <a:headEnd/>
          <a:tailEnd/>
        </a:ln>
      </xdr:spPr>
    </xdr:sp>
    <xdr:clientData/>
  </xdr:oneCellAnchor>
  <xdr:oneCellAnchor>
    <xdr:from>
      <xdr:col>10</xdr:col>
      <xdr:colOff>485775</xdr:colOff>
      <xdr:row>293</xdr:row>
      <xdr:rowOff>48895</xdr:rowOff>
    </xdr:from>
    <xdr:ext cx="76200" cy="205740"/>
    <xdr:sp macro="" textlink="">
      <xdr:nvSpPr>
        <xdr:cNvPr id="27" name="Text Box 2">
          <a:extLst>
            <a:ext uri="{FF2B5EF4-FFF2-40B4-BE49-F238E27FC236}">
              <a16:creationId xmlns:a16="http://schemas.microsoft.com/office/drawing/2014/main" id="{8A1C86D5-C3D3-4971-AFA1-3AE5D5CAE9DC}"/>
            </a:ext>
          </a:extLst>
        </xdr:cNvPr>
        <xdr:cNvSpPr txBox="1">
          <a:spLocks noChangeArrowheads="1"/>
        </xdr:cNvSpPr>
      </xdr:nvSpPr>
      <xdr:spPr bwMode="auto">
        <a:xfrm>
          <a:off x="11734800" y="4373245"/>
          <a:ext cx="76200" cy="205740"/>
        </a:xfrm>
        <a:prstGeom prst="rect">
          <a:avLst/>
        </a:prstGeom>
        <a:noFill/>
        <a:ln w="9525">
          <a:noFill/>
          <a:miter lim="800000"/>
          <a:headEnd/>
          <a:tailEnd/>
        </a:ln>
      </xdr:spPr>
    </xdr:sp>
    <xdr:clientData/>
  </xdr:oneCellAnchor>
  <xdr:oneCellAnchor>
    <xdr:from>
      <xdr:col>10</xdr:col>
      <xdr:colOff>485775</xdr:colOff>
      <xdr:row>294</xdr:row>
      <xdr:rowOff>48895</xdr:rowOff>
    </xdr:from>
    <xdr:ext cx="76200" cy="205740"/>
    <xdr:sp macro="" textlink="">
      <xdr:nvSpPr>
        <xdr:cNvPr id="28" name="Text Box 2">
          <a:extLst>
            <a:ext uri="{FF2B5EF4-FFF2-40B4-BE49-F238E27FC236}">
              <a16:creationId xmlns:a16="http://schemas.microsoft.com/office/drawing/2014/main" id="{34E0136E-E911-4FE4-A849-911BF8570CFC}"/>
            </a:ext>
          </a:extLst>
        </xdr:cNvPr>
        <xdr:cNvSpPr txBox="1">
          <a:spLocks noChangeArrowheads="1"/>
        </xdr:cNvSpPr>
      </xdr:nvSpPr>
      <xdr:spPr bwMode="auto">
        <a:xfrm>
          <a:off x="11734800" y="4525645"/>
          <a:ext cx="76200" cy="205740"/>
        </a:xfrm>
        <a:prstGeom prst="rect">
          <a:avLst/>
        </a:prstGeom>
        <a:noFill/>
        <a:ln w="9525">
          <a:noFill/>
          <a:miter lim="800000"/>
          <a:headEnd/>
          <a:tailEnd/>
        </a:ln>
      </xdr:spPr>
    </xdr:sp>
    <xdr:clientData/>
  </xdr:oneCellAnchor>
  <xdr:oneCellAnchor>
    <xdr:from>
      <xdr:col>10</xdr:col>
      <xdr:colOff>485775</xdr:colOff>
      <xdr:row>294</xdr:row>
      <xdr:rowOff>48895</xdr:rowOff>
    </xdr:from>
    <xdr:ext cx="76200" cy="205740"/>
    <xdr:sp macro="" textlink="">
      <xdr:nvSpPr>
        <xdr:cNvPr id="29" name="Text Box 2">
          <a:extLst>
            <a:ext uri="{FF2B5EF4-FFF2-40B4-BE49-F238E27FC236}">
              <a16:creationId xmlns:a16="http://schemas.microsoft.com/office/drawing/2014/main" id="{9845881E-A57A-4007-A76D-50F29553394E}"/>
            </a:ext>
          </a:extLst>
        </xdr:cNvPr>
        <xdr:cNvSpPr txBox="1">
          <a:spLocks noChangeArrowheads="1"/>
        </xdr:cNvSpPr>
      </xdr:nvSpPr>
      <xdr:spPr bwMode="auto">
        <a:xfrm>
          <a:off x="11734800" y="4525645"/>
          <a:ext cx="76200" cy="205740"/>
        </a:xfrm>
        <a:prstGeom prst="rect">
          <a:avLst/>
        </a:prstGeom>
        <a:noFill/>
        <a:ln w="9525">
          <a:noFill/>
          <a:miter lim="800000"/>
          <a:headEnd/>
          <a:tailEnd/>
        </a:ln>
      </xdr:spPr>
    </xdr:sp>
    <xdr:clientData/>
  </xdr:oneCellAnchor>
  <xdr:oneCellAnchor>
    <xdr:from>
      <xdr:col>10</xdr:col>
      <xdr:colOff>485775</xdr:colOff>
      <xdr:row>296</xdr:row>
      <xdr:rowOff>48895</xdr:rowOff>
    </xdr:from>
    <xdr:ext cx="76200" cy="205740"/>
    <xdr:sp macro="" textlink="">
      <xdr:nvSpPr>
        <xdr:cNvPr id="30" name="Text Box 2">
          <a:extLst>
            <a:ext uri="{FF2B5EF4-FFF2-40B4-BE49-F238E27FC236}">
              <a16:creationId xmlns:a16="http://schemas.microsoft.com/office/drawing/2014/main" id="{5792BE03-F86F-416D-BA32-DCBB7D60DA3A}"/>
            </a:ext>
          </a:extLst>
        </xdr:cNvPr>
        <xdr:cNvSpPr txBox="1">
          <a:spLocks noChangeArrowheads="1"/>
        </xdr:cNvSpPr>
      </xdr:nvSpPr>
      <xdr:spPr bwMode="auto">
        <a:xfrm>
          <a:off x="11734800" y="4678045"/>
          <a:ext cx="76200" cy="205740"/>
        </a:xfrm>
        <a:prstGeom prst="rect">
          <a:avLst/>
        </a:prstGeom>
        <a:noFill/>
        <a:ln w="9525">
          <a:noFill/>
          <a:miter lim="800000"/>
          <a:headEnd/>
          <a:tailEnd/>
        </a:ln>
      </xdr:spPr>
    </xdr:sp>
    <xdr:clientData/>
  </xdr:oneCellAnchor>
  <xdr:oneCellAnchor>
    <xdr:from>
      <xdr:col>10</xdr:col>
      <xdr:colOff>485775</xdr:colOff>
      <xdr:row>296</xdr:row>
      <xdr:rowOff>48895</xdr:rowOff>
    </xdr:from>
    <xdr:ext cx="76200" cy="205740"/>
    <xdr:sp macro="" textlink="">
      <xdr:nvSpPr>
        <xdr:cNvPr id="31" name="Text Box 2">
          <a:extLst>
            <a:ext uri="{FF2B5EF4-FFF2-40B4-BE49-F238E27FC236}">
              <a16:creationId xmlns:a16="http://schemas.microsoft.com/office/drawing/2014/main" id="{BDFDF807-7CAB-4B51-B026-7CF0983DAB49}"/>
            </a:ext>
          </a:extLst>
        </xdr:cNvPr>
        <xdr:cNvSpPr txBox="1">
          <a:spLocks noChangeArrowheads="1"/>
        </xdr:cNvSpPr>
      </xdr:nvSpPr>
      <xdr:spPr bwMode="auto">
        <a:xfrm>
          <a:off x="11734800" y="4678045"/>
          <a:ext cx="76200" cy="205740"/>
        </a:xfrm>
        <a:prstGeom prst="rect">
          <a:avLst/>
        </a:prstGeom>
        <a:noFill/>
        <a:ln w="9525">
          <a:noFill/>
          <a:miter lim="800000"/>
          <a:headEnd/>
          <a:tailEnd/>
        </a:ln>
      </xdr:spPr>
    </xdr:sp>
    <xdr:clientData/>
  </xdr:oneCellAnchor>
  <xdr:twoCellAnchor editAs="oneCell">
    <xdr:from>
      <xdr:col>11</xdr:col>
      <xdr:colOff>419100</xdr:colOff>
      <xdr:row>293</xdr:row>
      <xdr:rowOff>0</xdr:rowOff>
    </xdr:from>
    <xdr:to>
      <xdr:col>11</xdr:col>
      <xdr:colOff>495300</xdr:colOff>
      <xdr:row>294</xdr:row>
      <xdr:rowOff>952</xdr:rowOff>
    </xdr:to>
    <xdr:sp macro="" textlink="">
      <xdr:nvSpPr>
        <xdr:cNvPr id="32" name="Text Box 2">
          <a:extLst>
            <a:ext uri="{FF2B5EF4-FFF2-40B4-BE49-F238E27FC236}">
              <a16:creationId xmlns:a16="http://schemas.microsoft.com/office/drawing/2014/main" id="{2BA47E58-B684-46D0-ABC4-F2834ACAD244}"/>
            </a:ext>
          </a:extLst>
        </xdr:cNvPr>
        <xdr:cNvSpPr txBox="1">
          <a:spLocks noChangeArrowheads="1"/>
        </xdr:cNvSpPr>
      </xdr:nvSpPr>
      <xdr:spPr bwMode="auto">
        <a:xfrm>
          <a:off x="12620625" y="4324350"/>
          <a:ext cx="76200" cy="143827"/>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17145</xdr:rowOff>
    </xdr:to>
    <xdr:sp macro="" textlink="">
      <xdr:nvSpPr>
        <xdr:cNvPr id="33" name="Text Box 16">
          <a:extLst>
            <a:ext uri="{FF2B5EF4-FFF2-40B4-BE49-F238E27FC236}">
              <a16:creationId xmlns:a16="http://schemas.microsoft.com/office/drawing/2014/main" id="{7F8A4C59-E03D-4F8B-9CEB-8603C0B8E800}"/>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17145</xdr:rowOff>
    </xdr:to>
    <xdr:sp macro="" textlink="">
      <xdr:nvSpPr>
        <xdr:cNvPr id="34" name="Text Box 2">
          <a:extLst>
            <a:ext uri="{FF2B5EF4-FFF2-40B4-BE49-F238E27FC236}">
              <a16:creationId xmlns:a16="http://schemas.microsoft.com/office/drawing/2014/main" id="{21238138-D216-4D74-92E4-211BDEC46476}"/>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17145</xdr:rowOff>
    </xdr:to>
    <xdr:sp macro="" textlink="">
      <xdr:nvSpPr>
        <xdr:cNvPr id="35" name="Text Box 16">
          <a:extLst>
            <a:ext uri="{FF2B5EF4-FFF2-40B4-BE49-F238E27FC236}">
              <a16:creationId xmlns:a16="http://schemas.microsoft.com/office/drawing/2014/main" id="{8240C222-F8FD-4F4A-A971-109C211B7E25}"/>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36" name="Text Box 2">
          <a:extLst>
            <a:ext uri="{FF2B5EF4-FFF2-40B4-BE49-F238E27FC236}">
              <a16:creationId xmlns:a16="http://schemas.microsoft.com/office/drawing/2014/main" id="{F4F97A5C-8C7C-405D-82A2-A6C2E4DC5455}"/>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37" name="Text Box 16">
          <a:extLst>
            <a:ext uri="{FF2B5EF4-FFF2-40B4-BE49-F238E27FC236}">
              <a16:creationId xmlns:a16="http://schemas.microsoft.com/office/drawing/2014/main" id="{65D09BA0-5894-4327-B80B-5A7EC5D86A85}"/>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38" name="Text Box 2">
          <a:extLst>
            <a:ext uri="{FF2B5EF4-FFF2-40B4-BE49-F238E27FC236}">
              <a16:creationId xmlns:a16="http://schemas.microsoft.com/office/drawing/2014/main" id="{3EBAE6B7-061D-4647-A94C-E8BB5201123A}"/>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172402</xdr:rowOff>
    </xdr:to>
    <xdr:sp macro="" textlink="">
      <xdr:nvSpPr>
        <xdr:cNvPr id="39" name="Text Box 16">
          <a:extLst>
            <a:ext uri="{FF2B5EF4-FFF2-40B4-BE49-F238E27FC236}">
              <a16:creationId xmlns:a16="http://schemas.microsoft.com/office/drawing/2014/main" id="{8AE7EE8F-C621-4D3B-A54F-15CAAE1C4B66}"/>
            </a:ext>
          </a:extLst>
        </xdr:cNvPr>
        <xdr:cNvSpPr txBox="1">
          <a:spLocks noChangeArrowheads="1"/>
        </xdr:cNvSpPr>
      </xdr:nvSpPr>
      <xdr:spPr bwMode="auto">
        <a:xfrm>
          <a:off x="12392025" y="1400175"/>
          <a:ext cx="76200" cy="161290"/>
        </a:xfrm>
        <a:prstGeom prst="rect">
          <a:avLst/>
        </a:prstGeom>
        <a:noFill/>
        <a:ln w="9525">
          <a:noFill/>
          <a:miter lim="800000"/>
          <a:headEnd/>
          <a:tailEnd/>
        </a:ln>
      </xdr:spPr>
    </xdr:sp>
    <xdr:clientData/>
  </xdr:twoCellAnchor>
  <xdr:oneCellAnchor>
    <xdr:from>
      <xdr:col>10</xdr:col>
      <xdr:colOff>485775</xdr:colOff>
      <xdr:row>293</xdr:row>
      <xdr:rowOff>0</xdr:rowOff>
    </xdr:from>
    <xdr:ext cx="76200" cy="205740"/>
    <xdr:sp macro="" textlink="">
      <xdr:nvSpPr>
        <xdr:cNvPr id="40" name="Text Box 2">
          <a:extLst>
            <a:ext uri="{FF2B5EF4-FFF2-40B4-BE49-F238E27FC236}">
              <a16:creationId xmlns:a16="http://schemas.microsoft.com/office/drawing/2014/main" id="{32CBFC25-8F41-45DF-8DE9-FC7A6E799F9E}"/>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11</xdr:col>
      <xdr:colOff>0</xdr:colOff>
      <xdr:row>293</xdr:row>
      <xdr:rowOff>0</xdr:rowOff>
    </xdr:from>
    <xdr:ext cx="76200" cy="205740"/>
    <xdr:sp macro="" textlink="">
      <xdr:nvSpPr>
        <xdr:cNvPr id="41" name="Text Box 2">
          <a:extLst>
            <a:ext uri="{FF2B5EF4-FFF2-40B4-BE49-F238E27FC236}">
              <a16:creationId xmlns:a16="http://schemas.microsoft.com/office/drawing/2014/main" id="{EC51A5F1-89D5-4C16-A364-B339DC19887D}"/>
            </a:ext>
          </a:extLst>
        </xdr:cNvPr>
        <xdr:cNvSpPr txBox="1">
          <a:spLocks noChangeArrowheads="1"/>
        </xdr:cNvSpPr>
      </xdr:nvSpPr>
      <xdr:spPr bwMode="auto">
        <a:xfrm>
          <a:off x="12201525"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2" name="Text Box 2">
          <a:extLst>
            <a:ext uri="{FF2B5EF4-FFF2-40B4-BE49-F238E27FC236}">
              <a16:creationId xmlns:a16="http://schemas.microsoft.com/office/drawing/2014/main" id="{6470297F-1EEF-4FB2-A97E-CCDA7E58A9CD}"/>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3" name="Text Box 2">
          <a:extLst>
            <a:ext uri="{FF2B5EF4-FFF2-40B4-BE49-F238E27FC236}">
              <a16:creationId xmlns:a16="http://schemas.microsoft.com/office/drawing/2014/main" id="{0DF3529F-9FE9-43EF-A0D0-424EA6797573}"/>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4" name="Text Box 2">
          <a:extLst>
            <a:ext uri="{FF2B5EF4-FFF2-40B4-BE49-F238E27FC236}">
              <a16:creationId xmlns:a16="http://schemas.microsoft.com/office/drawing/2014/main" id="{F515FB44-9EB3-4795-ABB0-F406BB7B8D53}"/>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5" name="Text Box 2">
          <a:extLst>
            <a:ext uri="{FF2B5EF4-FFF2-40B4-BE49-F238E27FC236}">
              <a16:creationId xmlns:a16="http://schemas.microsoft.com/office/drawing/2014/main" id="{D18AC274-ACFD-419B-843B-B2B228D89862}"/>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6" name="Text Box 2">
          <a:extLst>
            <a:ext uri="{FF2B5EF4-FFF2-40B4-BE49-F238E27FC236}">
              <a16:creationId xmlns:a16="http://schemas.microsoft.com/office/drawing/2014/main" id="{C81689CB-6CE1-4F29-96C4-F50A13ABCBAB}"/>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7" name="Text Box 2">
          <a:extLst>
            <a:ext uri="{FF2B5EF4-FFF2-40B4-BE49-F238E27FC236}">
              <a16:creationId xmlns:a16="http://schemas.microsoft.com/office/drawing/2014/main" id="{7E177813-A9DF-47AC-8A27-377BBA4C5B49}"/>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8" name="Text Box 2">
          <a:extLst>
            <a:ext uri="{FF2B5EF4-FFF2-40B4-BE49-F238E27FC236}">
              <a16:creationId xmlns:a16="http://schemas.microsoft.com/office/drawing/2014/main" id="{BA70E885-53DA-4538-8088-5E2CF02DD5E4}"/>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49" name="Text Box 2">
          <a:extLst>
            <a:ext uri="{FF2B5EF4-FFF2-40B4-BE49-F238E27FC236}">
              <a16:creationId xmlns:a16="http://schemas.microsoft.com/office/drawing/2014/main" id="{BD8BC936-1C4F-4CF1-9877-5093A3548569}"/>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0" name="Text Box 2">
          <a:extLst>
            <a:ext uri="{FF2B5EF4-FFF2-40B4-BE49-F238E27FC236}">
              <a16:creationId xmlns:a16="http://schemas.microsoft.com/office/drawing/2014/main" id="{876F54E4-AAF1-4CCC-BEB3-64AC486AD3D9}"/>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1" name="Text Box 2">
          <a:extLst>
            <a:ext uri="{FF2B5EF4-FFF2-40B4-BE49-F238E27FC236}">
              <a16:creationId xmlns:a16="http://schemas.microsoft.com/office/drawing/2014/main" id="{0EE0545E-9DF8-4FF7-8F58-9FFE5A6F1F89}"/>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2" name="Text Box 2">
          <a:extLst>
            <a:ext uri="{FF2B5EF4-FFF2-40B4-BE49-F238E27FC236}">
              <a16:creationId xmlns:a16="http://schemas.microsoft.com/office/drawing/2014/main" id="{4C19E7F1-B568-467B-85BC-043D6AC87C5F}"/>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3" name="Text Box 2">
          <a:extLst>
            <a:ext uri="{FF2B5EF4-FFF2-40B4-BE49-F238E27FC236}">
              <a16:creationId xmlns:a16="http://schemas.microsoft.com/office/drawing/2014/main" id="{02FF4248-3E35-44E5-968F-17C3B63B6EEB}"/>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4" name="Text Box 2">
          <a:extLst>
            <a:ext uri="{FF2B5EF4-FFF2-40B4-BE49-F238E27FC236}">
              <a16:creationId xmlns:a16="http://schemas.microsoft.com/office/drawing/2014/main" id="{735BFE81-98F8-42D8-A52E-E147F62614AF}"/>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5" name="Text Box 2">
          <a:extLst>
            <a:ext uri="{FF2B5EF4-FFF2-40B4-BE49-F238E27FC236}">
              <a16:creationId xmlns:a16="http://schemas.microsoft.com/office/drawing/2014/main" id="{7D3854F3-1414-444D-BC6F-F10CED130B4D}"/>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6" name="Text Box 2">
          <a:extLst>
            <a:ext uri="{FF2B5EF4-FFF2-40B4-BE49-F238E27FC236}">
              <a16:creationId xmlns:a16="http://schemas.microsoft.com/office/drawing/2014/main" id="{3340994F-363C-4BFF-940C-29FAEB60FF94}"/>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7" name="Text Box 2">
          <a:extLst>
            <a:ext uri="{FF2B5EF4-FFF2-40B4-BE49-F238E27FC236}">
              <a16:creationId xmlns:a16="http://schemas.microsoft.com/office/drawing/2014/main" id="{6DD77CC5-7828-4592-9A43-740F488C1B28}"/>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8" name="Text Box 2">
          <a:extLst>
            <a:ext uri="{FF2B5EF4-FFF2-40B4-BE49-F238E27FC236}">
              <a16:creationId xmlns:a16="http://schemas.microsoft.com/office/drawing/2014/main" id="{73EAFFF5-8359-4100-A82C-2457B25C56FA}"/>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59" name="Text Box 2">
          <a:extLst>
            <a:ext uri="{FF2B5EF4-FFF2-40B4-BE49-F238E27FC236}">
              <a16:creationId xmlns:a16="http://schemas.microsoft.com/office/drawing/2014/main" id="{8EA70F12-CB20-487D-9A01-0F54F8C35EDC}"/>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60" name="Text Box 2">
          <a:extLst>
            <a:ext uri="{FF2B5EF4-FFF2-40B4-BE49-F238E27FC236}">
              <a16:creationId xmlns:a16="http://schemas.microsoft.com/office/drawing/2014/main" id="{0FAAAB92-9DF2-4D65-99C5-2DBF09067383}"/>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293</xdr:row>
      <xdr:rowOff>0</xdr:rowOff>
    </xdr:from>
    <xdr:ext cx="76200" cy="205740"/>
    <xdr:sp macro="" textlink="">
      <xdr:nvSpPr>
        <xdr:cNvPr id="61" name="Text Box 2">
          <a:extLst>
            <a:ext uri="{FF2B5EF4-FFF2-40B4-BE49-F238E27FC236}">
              <a16:creationId xmlns:a16="http://schemas.microsoft.com/office/drawing/2014/main" id="{FA74B4BA-3D7A-4E2F-B155-61AF515D22C3}"/>
            </a:ext>
          </a:extLst>
        </xdr:cNvPr>
        <xdr:cNvSpPr txBox="1">
          <a:spLocks noChangeArrowheads="1"/>
        </xdr:cNvSpPr>
      </xdr:nvSpPr>
      <xdr:spPr bwMode="auto">
        <a:xfrm>
          <a:off x="11734800" y="4324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62" name="Text Box 2">
          <a:extLst>
            <a:ext uri="{FF2B5EF4-FFF2-40B4-BE49-F238E27FC236}">
              <a16:creationId xmlns:a16="http://schemas.microsoft.com/office/drawing/2014/main" id="{E674FDB0-6388-47A4-8DFB-A3DC2B4BD0E6}"/>
            </a:ext>
          </a:extLst>
        </xdr:cNvPr>
        <xdr:cNvSpPr txBox="1">
          <a:spLocks noChangeArrowheads="1"/>
        </xdr:cNvSpPr>
      </xdr:nvSpPr>
      <xdr:spPr bwMode="auto">
        <a:xfrm>
          <a:off x="11734800" y="7268845"/>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63" name="Text Box 2">
          <a:extLst>
            <a:ext uri="{FF2B5EF4-FFF2-40B4-BE49-F238E27FC236}">
              <a16:creationId xmlns:a16="http://schemas.microsoft.com/office/drawing/2014/main" id="{557162A3-E9E2-48C5-860C-29B36C8F795A}"/>
            </a:ext>
          </a:extLst>
        </xdr:cNvPr>
        <xdr:cNvSpPr txBox="1">
          <a:spLocks noChangeArrowheads="1"/>
        </xdr:cNvSpPr>
      </xdr:nvSpPr>
      <xdr:spPr bwMode="auto">
        <a:xfrm>
          <a:off x="11734800" y="7268845"/>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64" name="Text Box 2">
          <a:extLst>
            <a:ext uri="{FF2B5EF4-FFF2-40B4-BE49-F238E27FC236}">
              <a16:creationId xmlns:a16="http://schemas.microsoft.com/office/drawing/2014/main" id="{D50A2070-1AA2-4E09-A513-DC4FE5AFF9EB}"/>
            </a:ext>
          </a:extLst>
        </xdr:cNvPr>
        <xdr:cNvSpPr txBox="1">
          <a:spLocks noChangeArrowheads="1"/>
        </xdr:cNvSpPr>
      </xdr:nvSpPr>
      <xdr:spPr bwMode="auto">
        <a:xfrm>
          <a:off x="11734800" y="7268845"/>
          <a:ext cx="76200" cy="205740"/>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65" name="Text Box 16">
          <a:extLst>
            <a:ext uri="{FF2B5EF4-FFF2-40B4-BE49-F238E27FC236}">
              <a16:creationId xmlns:a16="http://schemas.microsoft.com/office/drawing/2014/main" id="{F0CD781A-E610-461D-8C8F-669C11A01611}"/>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66" name="Text Box 2">
          <a:extLst>
            <a:ext uri="{FF2B5EF4-FFF2-40B4-BE49-F238E27FC236}">
              <a16:creationId xmlns:a16="http://schemas.microsoft.com/office/drawing/2014/main" id="{4C9D5BA8-A40F-4315-9945-25B60389AA52}"/>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67" name="Text Box 16">
          <a:extLst>
            <a:ext uri="{FF2B5EF4-FFF2-40B4-BE49-F238E27FC236}">
              <a16:creationId xmlns:a16="http://schemas.microsoft.com/office/drawing/2014/main" id="{397C384C-58D9-41AB-A8CF-AA3BD5204681}"/>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68" name="Text Box 16">
          <a:extLst>
            <a:ext uri="{FF2B5EF4-FFF2-40B4-BE49-F238E27FC236}">
              <a16:creationId xmlns:a16="http://schemas.microsoft.com/office/drawing/2014/main" id="{6A589EFF-CC91-4074-9F0E-F85D970851FF}"/>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69" name="Text Box 2">
          <a:extLst>
            <a:ext uri="{FF2B5EF4-FFF2-40B4-BE49-F238E27FC236}">
              <a16:creationId xmlns:a16="http://schemas.microsoft.com/office/drawing/2014/main" id="{8199163B-CAB1-4B50-9DAE-B823779B13C7}"/>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70" name="Text Box 16">
          <a:extLst>
            <a:ext uri="{FF2B5EF4-FFF2-40B4-BE49-F238E27FC236}">
              <a16:creationId xmlns:a16="http://schemas.microsoft.com/office/drawing/2014/main" id="{746BE147-BF87-4C0E-A0FC-889F45D68B01}"/>
            </a:ext>
          </a:extLst>
        </xdr:cNvPr>
        <xdr:cNvSpPr txBox="1">
          <a:spLocks noChangeArrowheads="1"/>
        </xdr:cNvSpPr>
      </xdr:nvSpPr>
      <xdr:spPr bwMode="auto">
        <a:xfrm>
          <a:off x="12392025" y="140017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71" name="Text Box 16">
          <a:extLst>
            <a:ext uri="{FF2B5EF4-FFF2-40B4-BE49-F238E27FC236}">
              <a16:creationId xmlns:a16="http://schemas.microsoft.com/office/drawing/2014/main" id="{B0D7CE6C-02A2-4622-8984-E16FA424AE61}"/>
            </a:ext>
          </a:extLst>
        </xdr:cNvPr>
        <xdr:cNvSpPr txBox="1">
          <a:spLocks noChangeArrowheads="1"/>
        </xdr:cNvSpPr>
      </xdr:nvSpPr>
      <xdr:spPr bwMode="auto">
        <a:xfrm>
          <a:off x="12392025" y="676275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72" name="Text Box 2">
          <a:extLst>
            <a:ext uri="{FF2B5EF4-FFF2-40B4-BE49-F238E27FC236}">
              <a16:creationId xmlns:a16="http://schemas.microsoft.com/office/drawing/2014/main" id="{3617B9B6-8290-4A28-9986-2126AA089401}"/>
            </a:ext>
          </a:extLst>
        </xdr:cNvPr>
        <xdr:cNvSpPr txBox="1">
          <a:spLocks noChangeArrowheads="1"/>
        </xdr:cNvSpPr>
      </xdr:nvSpPr>
      <xdr:spPr bwMode="auto">
        <a:xfrm>
          <a:off x="12392025" y="676275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73" name="Text Box 16">
          <a:extLst>
            <a:ext uri="{FF2B5EF4-FFF2-40B4-BE49-F238E27FC236}">
              <a16:creationId xmlns:a16="http://schemas.microsoft.com/office/drawing/2014/main" id="{34D9CB0B-DB1E-4947-A69F-0539B1DB43E1}"/>
            </a:ext>
          </a:extLst>
        </xdr:cNvPr>
        <xdr:cNvSpPr txBox="1">
          <a:spLocks noChangeArrowheads="1"/>
        </xdr:cNvSpPr>
      </xdr:nvSpPr>
      <xdr:spPr bwMode="auto">
        <a:xfrm>
          <a:off x="12392025" y="676275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74" name="Text Box 16">
          <a:extLst>
            <a:ext uri="{FF2B5EF4-FFF2-40B4-BE49-F238E27FC236}">
              <a16:creationId xmlns:a16="http://schemas.microsoft.com/office/drawing/2014/main" id="{BFA70EB6-84E7-4EFA-914D-761C9ABD2A23}"/>
            </a:ext>
          </a:extLst>
        </xdr:cNvPr>
        <xdr:cNvSpPr txBox="1">
          <a:spLocks noChangeArrowheads="1"/>
        </xdr:cNvSpPr>
      </xdr:nvSpPr>
      <xdr:spPr bwMode="auto">
        <a:xfrm>
          <a:off x="12392025" y="676275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75" name="Text Box 2">
          <a:extLst>
            <a:ext uri="{FF2B5EF4-FFF2-40B4-BE49-F238E27FC236}">
              <a16:creationId xmlns:a16="http://schemas.microsoft.com/office/drawing/2014/main" id="{DEEA0412-E93C-437E-B1F7-D45CDC60CFC3}"/>
            </a:ext>
          </a:extLst>
        </xdr:cNvPr>
        <xdr:cNvSpPr txBox="1">
          <a:spLocks noChangeArrowheads="1"/>
        </xdr:cNvSpPr>
      </xdr:nvSpPr>
      <xdr:spPr bwMode="auto">
        <a:xfrm>
          <a:off x="12392025" y="676275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76" name="Text Box 16">
          <a:extLst>
            <a:ext uri="{FF2B5EF4-FFF2-40B4-BE49-F238E27FC236}">
              <a16:creationId xmlns:a16="http://schemas.microsoft.com/office/drawing/2014/main" id="{0CE7A499-2307-42A0-B862-D8A0C97BFFE3}"/>
            </a:ext>
          </a:extLst>
        </xdr:cNvPr>
        <xdr:cNvSpPr txBox="1">
          <a:spLocks noChangeArrowheads="1"/>
        </xdr:cNvSpPr>
      </xdr:nvSpPr>
      <xdr:spPr bwMode="auto">
        <a:xfrm>
          <a:off x="12392025" y="6762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77" name="Text Box 16">
          <a:extLst>
            <a:ext uri="{FF2B5EF4-FFF2-40B4-BE49-F238E27FC236}">
              <a16:creationId xmlns:a16="http://schemas.microsoft.com/office/drawing/2014/main" id="{D8BA75E5-27E9-482E-ACF5-C00ADF8F9F23}"/>
            </a:ext>
          </a:extLst>
        </xdr:cNvPr>
        <xdr:cNvSpPr txBox="1">
          <a:spLocks noChangeArrowheads="1"/>
        </xdr:cNvSpPr>
      </xdr:nvSpPr>
      <xdr:spPr bwMode="auto">
        <a:xfrm>
          <a:off x="12392025" y="12096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78" name="Text Box 2">
          <a:extLst>
            <a:ext uri="{FF2B5EF4-FFF2-40B4-BE49-F238E27FC236}">
              <a16:creationId xmlns:a16="http://schemas.microsoft.com/office/drawing/2014/main" id="{66C146A1-AF35-482C-9882-CC1D83656E25}"/>
            </a:ext>
          </a:extLst>
        </xdr:cNvPr>
        <xdr:cNvSpPr txBox="1">
          <a:spLocks noChangeArrowheads="1"/>
        </xdr:cNvSpPr>
      </xdr:nvSpPr>
      <xdr:spPr bwMode="auto">
        <a:xfrm>
          <a:off x="12392025" y="12096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79" name="Text Box 16">
          <a:extLst>
            <a:ext uri="{FF2B5EF4-FFF2-40B4-BE49-F238E27FC236}">
              <a16:creationId xmlns:a16="http://schemas.microsoft.com/office/drawing/2014/main" id="{E524DE9F-798E-4B8F-8345-1011599C5D2C}"/>
            </a:ext>
          </a:extLst>
        </xdr:cNvPr>
        <xdr:cNvSpPr txBox="1">
          <a:spLocks noChangeArrowheads="1"/>
        </xdr:cNvSpPr>
      </xdr:nvSpPr>
      <xdr:spPr bwMode="auto">
        <a:xfrm>
          <a:off x="12392025" y="12096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0" name="Text Box 16">
          <a:extLst>
            <a:ext uri="{FF2B5EF4-FFF2-40B4-BE49-F238E27FC236}">
              <a16:creationId xmlns:a16="http://schemas.microsoft.com/office/drawing/2014/main" id="{E7E8722C-23CE-498E-A83B-DDD9D31EFF7C}"/>
            </a:ext>
          </a:extLst>
        </xdr:cNvPr>
        <xdr:cNvSpPr txBox="1">
          <a:spLocks noChangeArrowheads="1"/>
        </xdr:cNvSpPr>
      </xdr:nvSpPr>
      <xdr:spPr bwMode="auto">
        <a:xfrm>
          <a:off x="12392025" y="12096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1" name="Text Box 2">
          <a:extLst>
            <a:ext uri="{FF2B5EF4-FFF2-40B4-BE49-F238E27FC236}">
              <a16:creationId xmlns:a16="http://schemas.microsoft.com/office/drawing/2014/main" id="{B1AC3A13-CE95-4048-A160-99DF21A35966}"/>
            </a:ext>
          </a:extLst>
        </xdr:cNvPr>
        <xdr:cNvSpPr txBox="1">
          <a:spLocks noChangeArrowheads="1"/>
        </xdr:cNvSpPr>
      </xdr:nvSpPr>
      <xdr:spPr bwMode="auto">
        <a:xfrm>
          <a:off x="12392025" y="12096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2" name="Text Box 16">
          <a:extLst>
            <a:ext uri="{FF2B5EF4-FFF2-40B4-BE49-F238E27FC236}">
              <a16:creationId xmlns:a16="http://schemas.microsoft.com/office/drawing/2014/main" id="{0026BF1C-C724-4E33-B578-80003EFA29BF}"/>
            </a:ext>
          </a:extLst>
        </xdr:cNvPr>
        <xdr:cNvSpPr txBox="1">
          <a:spLocks noChangeArrowheads="1"/>
        </xdr:cNvSpPr>
      </xdr:nvSpPr>
      <xdr:spPr bwMode="auto">
        <a:xfrm>
          <a:off x="12392025" y="12096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3" name="Text Box 16">
          <a:extLst>
            <a:ext uri="{FF2B5EF4-FFF2-40B4-BE49-F238E27FC236}">
              <a16:creationId xmlns:a16="http://schemas.microsoft.com/office/drawing/2014/main" id="{A067EF79-D4BE-4524-8660-6D3F220FE9C8}"/>
            </a:ext>
          </a:extLst>
        </xdr:cNvPr>
        <xdr:cNvSpPr txBox="1">
          <a:spLocks noChangeArrowheads="1"/>
        </xdr:cNvSpPr>
      </xdr:nvSpPr>
      <xdr:spPr bwMode="auto">
        <a:xfrm>
          <a:off x="12392025" y="17430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4" name="Text Box 2">
          <a:extLst>
            <a:ext uri="{FF2B5EF4-FFF2-40B4-BE49-F238E27FC236}">
              <a16:creationId xmlns:a16="http://schemas.microsoft.com/office/drawing/2014/main" id="{A479FF9D-18FE-4A20-B4A9-F3835C74FC2B}"/>
            </a:ext>
          </a:extLst>
        </xdr:cNvPr>
        <xdr:cNvSpPr txBox="1">
          <a:spLocks noChangeArrowheads="1"/>
        </xdr:cNvSpPr>
      </xdr:nvSpPr>
      <xdr:spPr bwMode="auto">
        <a:xfrm>
          <a:off x="12392025" y="17430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5" name="Text Box 16">
          <a:extLst>
            <a:ext uri="{FF2B5EF4-FFF2-40B4-BE49-F238E27FC236}">
              <a16:creationId xmlns:a16="http://schemas.microsoft.com/office/drawing/2014/main" id="{7DD5E613-AD33-41CA-A557-64F18EF309DB}"/>
            </a:ext>
          </a:extLst>
        </xdr:cNvPr>
        <xdr:cNvSpPr txBox="1">
          <a:spLocks noChangeArrowheads="1"/>
        </xdr:cNvSpPr>
      </xdr:nvSpPr>
      <xdr:spPr bwMode="auto">
        <a:xfrm>
          <a:off x="12392025" y="17430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6" name="Text Box 16">
          <a:extLst>
            <a:ext uri="{FF2B5EF4-FFF2-40B4-BE49-F238E27FC236}">
              <a16:creationId xmlns:a16="http://schemas.microsoft.com/office/drawing/2014/main" id="{E2050217-ED0D-4FCF-9EE4-3673B1B6FDC7}"/>
            </a:ext>
          </a:extLst>
        </xdr:cNvPr>
        <xdr:cNvSpPr txBox="1">
          <a:spLocks noChangeArrowheads="1"/>
        </xdr:cNvSpPr>
      </xdr:nvSpPr>
      <xdr:spPr bwMode="auto">
        <a:xfrm>
          <a:off x="12392025" y="17430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7" name="Text Box 2">
          <a:extLst>
            <a:ext uri="{FF2B5EF4-FFF2-40B4-BE49-F238E27FC236}">
              <a16:creationId xmlns:a16="http://schemas.microsoft.com/office/drawing/2014/main" id="{E4A6B90E-3880-4364-B868-4A9C03F6D217}"/>
            </a:ext>
          </a:extLst>
        </xdr:cNvPr>
        <xdr:cNvSpPr txBox="1">
          <a:spLocks noChangeArrowheads="1"/>
        </xdr:cNvSpPr>
      </xdr:nvSpPr>
      <xdr:spPr bwMode="auto">
        <a:xfrm>
          <a:off x="12392025" y="17430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8" name="Text Box 16">
          <a:extLst>
            <a:ext uri="{FF2B5EF4-FFF2-40B4-BE49-F238E27FC236}">
              <a16:creationId xmlns:a16="http://schemas.microsoft.com/office/drawing/2014/main" id="{6ECD3E1E-90E0-4A6B-9A48-C06A93925B14}"/>
            </a:ext>
          </a:extLst>
        </xdr:cNvPr>
        <xdr:cNvSpPr txBox="1">
          <a:spLocks noChangeArrowheads="1"/>
        </xdr:cNvSpPr>
      </xdr:nvSpPr>
      <xdr:spPr bwMode="auto">
        <a:xfrm>
          <a:off x="12392025" y="17430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89" name="Text Box 16">
          <a:extLst>
            <a:ext uri="{FF2B5EF4-FFF2-40B4-BE49-F238E27FC236}">
              <a16:creationId xmlns:a16="http://schemas.microsoft.com/office/drawing/2014/main" id="{4CB341BB-FF25-40C6-9FB2-760077A55241}"/>
            </a:ext>
          </a:extLst>
        </xdr:cNvPr>
        <xdr:cNvSpPr txBox="1">
          <a:spLocks noChangeArrowheads="1"/>
        </xdr:cNvSpPr>
      </xdr:nvSpPr>
      <xdr:spPr bwMode="auto">
        <a:xfrm>
          <a:off x="12392025" y="22764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90" name="Text Box 2">
          <a:extLst>
            <a:ext uri="{FF2B5EF4-FFF2-40B4-BE49-F238E27FC236}">
              <a16:creationId xmlns:a16="http://schemas.microsoft.com/office/drawing/2014/main" id="{1E242E81-31A4-4F65-B399-0A1C2064F618}"/>
            </a:ext>
          </a:extLst>
        </xdr:cNvPr>
        <xdr:cNvSpPr txBox="1">
          <a:spLocks noChangeArrowheads="1"/>
        </xdr:cNvSpPr>
      </xdr:nvSpPr>
      <xdr:spPr bwMode="auto">
        <a:xfrm>
          <a:off x="12392025" y="22764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91" name="Text Box 16">
          <a:extLst>
            <a:ext uri="{FF2B5EF4-FFF2-40B4-BE49-F238E27FC236}">
              <a16:creationId xmlns:a16="http://schemas.microsoft.com/office/drawing/2014/main" id="{D5036990-2EF5-4102-A7FE-22AD73A6EE76}"/>
            </a:ext>
          </a:extLst>
        </xdr:cNvPr>
        <xdr:cNvSpPr txBox="1">
          <a:spLocks noChangeArrowheads="1"/>
        </xdr:cNvSpPr>
      </xdr:nvSpPr>
      <xdr:spPr bwMode="auto">
        <a:xfrm>
          <a:off x="12392025" y="22764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92" name="Text Box 16">
          <a:extLst>
            <a:ext uri="{FF2B5EF4-FFF2-40B4-BE49-F238E27FC236}">
              <a16:creationId xmlns:a16="http://schemas.microsoft.com/office/drawing/2014/main" id="{DF1274B1-F305-42BE-B655-CB6A90D59678}"/>
            </a:ext>
          </a:extLst>
        </xdr:cNvPr>
        <xdr:cNvSpPr txBox="1">
          <a:spLocks noChangeArrowheads="1"/>
        </xdr:cNvSpPr>
      </xdr:nvSpPr>
      <xdr:spPr bwMode="auto">
        <a:xfrm>
          <a:off x="12392025" y="22764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93" name="Text Box 2">
          <a:extLst>
            <a:ext uri="{FF2B5EF4-FFF2-40B4-BE49-F238E27FC236}">
              <a16:creationId xmlns:a16="http://schemas.microsoft.com/office/drawing/2014/main" id="{9C664360-25E7-44FD-BF67-D3D4965605B5}"/>
            </a:ext>
          </a:extLst>
        </xdr:cNvPr>
        <xdr:cNvSpPr txBox="1">
          <a:spLocks noChangeArrowheads="1"/>
        </xdr:cNvSpPr>
      </xdr:nvSpPr>
      <xdr:spPr bwMode="auto">
        <a:xfrm>
          <a:off x="12392025" y="2276475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94" name="Text Box 16">
          <a:extLst>
            <a:ext uri="{FF2B5EF4-FFF2-40B4-BE49-F238E27FC236}">
              <a16:creationId xmlns:a16="http://schemas.microsoft.com/office/drawing/2014/main" id="{2421A0D2-90A6-4573-A65F-93E057D8DF7F}"/>
            </a:ext>
          </a:extLst>
        </xdr:cNvPr>
        <xdr:cNvSpPr txBox="1">
          <a:spLocks noChangeArrowheads="1"/>
        </xdr:cNvSpPr>
      </xdr:nvSpPr>
      <xdr:spPr bwMode="auto">
        <a:xfrm>
          <a:off x="12392025" y="22764750"/>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95" name="Text Box 16">
          <a:extLst>
            <a:ext uri="{FF2B5EF4-FFF2-40B4-BE49-F238E27FC236}">
              <a16:creationId xmlns:a16="http://schemas.microsoft.com/office/drawing/2014/main" id="{98D14A4F-9A10-4502-A343-37FC29FBABCA}"/>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96" name="Text Box 2">
          <a:extLst>
            <a:ext uri="{FF2B5EF4-FFF2-40B4-BE49-F238E27FC236}">
              <a16:creationId xmlns:a16="http://schemas.microsoft.com/office/drawing/2014/main" id="{B9907419-2B50-4CB6-9ED5-D224B6CBA6F2}"/>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97" name="Text Box 16">
          <a:extLst>
            <a:ext uri="{FF2B5EF4-FFF2-40B4-BE49-F238E27FC236}">
              <a16:creationId xmlns:a16="http://schemas.microsoft.com/office/drawing/2014/main" id="{12A94304-9ED5-4F60-8A60-E3F3AD62B229}"/>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98" name="Text Box 16">
          <a:extLst>
            <a:ext uri="{FF2B5EF4-FFF2-40B4-BE49-F238E27FC236}">
              <a16:creationId xmlns:a16="http://schemas.microsoft.com/office/drawing/2014/main" id="{E713744F-B400-4203-BF05-B739416CE780}"/>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99" name="Text Box 2">
          <a:extLst>
            <a:ext uri="{FF2B5EF4-FFF2-40B4-BE49-F238E27FC236}">
              <a16:creationId xmlns:a16="http://schemas.microsoft.com/office/drawing/2014/main" id="{F1C8C628-024E-43DB-8DA2-A129BDB3A603}"/>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99</xdr:row>
      <xdr:rowOff>0</xdr:rowOff>
    </xdr:from>
    <xdr:ext cx="76200" cy="210185"/>
    <xdr:sp macro="" textlink="">
      <xdr:nvSpPr>
        <xdr:cNvPr id="100" name="Text Box 16">
          <a:extLst>
            <a:ext uri="{FF2B5EF4-FFF2-40B4-BE49-F238E27FC236}">
              <a16:creationId xmlns:a16="http://schemas.microsoft.com/office/drawing/2014/main" id="{4704BC7E-6BA2-4D8E-A918-52C4B925949D}"/>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1" name="Text Box 16">
          <a:extLst>
            <a:ext uri="{FF2B5EF4-FFF2-40B4-BE49-F238E27FC236}">
              <a16:creationId xmlns:a16="http://schemas.microsoft.com/office/drawing/2014/main" id="{AF4AB020-953C-44F8-90C2-7FE2D7C89D54}"/>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2" name="Text Box 2">
          <a:extLst>
            <a:ext uri="{FF2B5EF4-FFF2-40B4-BE49-F238E27FC236}">
              <a16:creationId xmlns:a16="http://schemas.microsoft.com/office/drawing/2014/main" id="{4A9F2307-C35E-4E77-A658-367318193AF7}"/>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3" name="Text Box 16">
          <a:extLst>
            <a:ext uri="{FF2B5EF4-FFF2-40B4-BE49-F238E27FC236}">
              <a16:creationId xmlns:a16="http://schemas.microsoft.com/office/drawing/2014/main" id="{315E1017-FD39-4B38-ABCC-CF47D963A680}"/>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4" name="Text Box 16">
          <a:extLst>
            <a:ext uri="{FF2B5EF4-FFF2-40B4-BE49-F238E27FC236}">
              <a16:creationId xmlns:a16="http://schemas.microsoft.com/office/drawing/2014/main" id="{37DBC8C1-80C1-4700-B382-46613AF6337D}"/>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5" name="Text Box 2">
          <a:extLst>
            <a:ext uri="{FF2B5EF4-FFF2-40B4-BE49-F238E27FC236}">
              <a16:creationId xmlns:a16="http://schemas.microsoft.com/office/drawing/2014/main" id="{BB87BF90-ED0F-44B4-9CE8-D76CF58BBD9E}"/>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6" name="Text Box 16">
          <a:extLst>
            <a:ext uri="{FF2B5EF4-FFF2-40B4-BE49-F238E27FC236}">
              <a16:creationId xmlns:a16="http://schemas.microsoft.com/office/drawing/2014/main" id="{BB7125C1-45DE-4A9B-A453-C022A372B6B8}"/>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7" name="Text Box 16">
          <a:extLst>
            <a:ext uri="{FF2B5EF4-FFF2-40B4-BE49-F238E27FC236}">
              <a16:creationId xmlns:a16="http://schemas.microsoft.com/office/drawing/2014/main" id="{0A614A60-C52D-4E0D-B90B-77DD44DDD1A2}"/>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8" name="Text Box 2">
          <a:extLst>
            <a:ext uri="{FF2B5EF4-FFF2-40B4-BE49-F238E27FC236}">
              <a16:creationId xmlns:a16="http://schemas.microsoft.com/office/drawing/2014/main" id="{2393DCCE-8AD6-4F34-A6AA-B94F1D81C465}"/>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09" name="Text Box 16">
          <a:extLst>
            <a:ext uri="{FF2B5EF4-FFF2-40B4-BE49-F238E27FC236}">
              <a16:creationId xmlns:a16="http://schemas.microsoft.com/office/drawing/2014/main" id="{FD953149-1FFD-4782-9C72-A4C719C67660}"/>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0" name="Text Box 16">
          <a:extLst>
            <a:ext uri="{FF2B5EF4-FFF2-40B4-BE49-F238E27FC236}">
              <a16:creationId xmlns:a16="http://schemas.microsoft.com/office/drawing/2014/main" id="{A1847A09-ECF8-47F4-AC14-8C9BF6E84606}"/>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1" name="Text Box 2">
          <a:extLst>
            <a:ext uri="{FF2B5EF4-FFF2-40B4-BE49-F238E27FC236}">
              <a16:creationId xmlns:a16="http://schemas.microsoft.com/office/drawing/2014/main" id="{67500484-FE26-4FE3-9A00-361462C2C2A1}"/>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146</xdr:row>
      <xdr:rowOff>0</xdr:rowOff>
    </xdr:from>
    <xdr:ext cx="76200" cy="210185"/>
    <xdr:sp macro="" textlink="">
      <xdr:nvSpPr>
        <xdr:cNvPr id="112" name="Text Box 16">
          <a:extLst>
            <a:ext uri="{FF2B5EF4-FFF2-40B4-BE49-F238E27FC236}">
              <a16:creationId xmlns:a16="http://schemas.microsoft.com/office/drawing/2014/main" id="{D70E2430-AC54-4FD0-9A6A-1E8B1D255E79}"/>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13" name="Text Box 16">
          <a:extLst>
            <a:ext uri="{FF2B5EF4-FFF2-40B4-BE49-F238E27FC236}">
              <a16:creationId xmlns:a16="http://schemas.microsoft.com/office/drawing/2014/main" id="{07CD473B-9337-4D9A-B31E-1A1CC0F792D0}"/>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14" name="Text Box 2">
          <a:extLst>
            <a:ext uri="{FF2B5EF4-FFF2-40B4-BE49-F238E27FC236}">
              <a16:creationId xmlns:a16="http://schemas.microsoft.com/office/drawing/2014/main" id="{9EFFC1C2-3201-4E0B-8D72-77497A1EB7ED}"/>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15" name="Text Box 16">
          <a:extLst>
            <a:ext uri="{FF2B5EF4-FFF2-40B4-BE49-F238E27FC236}">
              <a16:creationId xmlns:a16="http://schemas.microsoft.com/office/drawing/2014/main" id="{81352558-4292-4345-954E-318086D27069}"/>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16" name="Text Box 16">
          <a:extLst>
            <a:ext uri="{FF2B5EF4-FFF2-40B4-BE49-F238E27FC236}">
              <a16:creationId xmlns:a16="http://schemas.microsoft.com/office/drawing/2014/main" id="{38F8440D-53AC-4B42-B4A0-9270D4067FC4}"/>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17" name="Text Box 2">
          <a:extLst>
            <a:ext uri="{FF2B5EF4-FFF2-40B4-BE49-F238E27FC236}">
              <a16:creationId xmlns:a16="http://schemas.microsoft.com/office/drawing/2014/main" id="{795DBA5F-0270-48D9-83D7-79E76EFBB44B}"/>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18" name="Text Box 16">
          <a:extLst>
            <a:ext uri="{FF2B5EF4-FFF2-40B4-BE49-F238E27FC236}">
              <a16:creationId xmlns:a16="http://schemas.microsoft.com/office/drawing/2014/main" id="{0732358B-DB3E-4558-9F69-0A89B5D33576}"/>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19" name="Text Box 16">
          <a:extLst>
            <a:ext uri="{FF2B5EF4-FFF2-40B4-BE49-F238E27FC236}">
              <a16:creationId xmlns:a16="http://schemas.microsoft.com/office/drawing/2014/main" id="{5797DE07-1DC4-424F-A2CB-226475B1833E}"/>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0" name="Text Box 2">
          <a:extLst>
            <a:ext uri="{FF2B5EF4-FFF2-40B4-BE49-F238E27FC236}">
              <a16:creationId xmlns:a16="http://schemas.microsoft.com/office/drawing/2014/main" id="{8AB523D9-EC35-4AC6-94CD-84D2752C480A}"/>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1" name="Text Box 16">
          <a:extLst>
            <a:ext uri="{FF2B5EF4-FFF2-40B4-BE49-F238E27FC236}">
              <a16:creationId xmlns:a16="http://schemas.microsoft.com/office/drawing/2014/main" id="{AF4F05F1-F4BA-4D01-82D2-988F9642A30D}"/>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2" name="Text Box 16">
          <a:extLst>
            <a:ext uri="{FF2B5EF4-FFF2-40B4-BE49-F238E27FC236}">
              <a16:creationId xmlns:a16="http://schemas.microsoft.com/office/drawing/2014/main" id="{B360C1F5-D95E-4DA2-A8F6-5A62084F5650}"/>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3" name="Text Box 2">
          <a:extLst>
            <a:ext uri="{FF2B5EF4-FFF2-40B4-BE49-F238E27FC236}">
              <a16:creationId xmlns:a16="http://schemas.microsoft.com/office/drawing/2014/main" id="{4230A683-B19C-4907-8BB1-532025CD9994}"/>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4" name="Text Box 16">
          <a:extLst>
            <a:ext uri="{FF2B5EF4-FFF2-40B4-BE49-F238E27FC236}">
              <a16:creationId xmlns:a16="http://schemas.microsoft.com/office/drawing/2014/main" id="{013E13A3-412A-486B-AC8E-99F36B38F53A}"/>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5" name="Text Box 16">
          <a:extLst>
            <a:ext uri="{FF2B5EF4-FFF2-40B4-BE49-F238E27FC236}">
              <a16:creationId xmlns:a16="http://schemas.microsoft.com/office/drawing/2014/main" id="{D13E7EF3-EBBC-4526-9A75-C44C82A2EB23}"/>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6" name="Text Box 2">
          <a:extLst>
            <a:ext uri="{FF2B5EF4-FFF2-40B4-BE49-F238E27FC236}">
              <a16:creationId xmlns:a16="http://schemas.microsoft.com/office/drawing/2014/main" id="{0691B26D-BF7E-48CB-A52F-BAA9D9E6A640}"/>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7" name="Text Box 16">
          <a:extLst>
            <a:ext uri="{FF2B5EF4-FFF2-40B4-BE49-F238E27FC236}">
              <a16:creationId xmlns:a16="http://schemas.microsoft.com/office/drawing/2014/main" id="{598EA791-C5FE-4A5E-BEA3-85243149A423}"/>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8" name="Text Box 16">
          <a:extLst>
            <a:ext uri="{FF2B5EF4-FFF2-40B4-BE49-F238E27FC236}">
              <a16:creationId xmlns:a16="http://schemas.microsoft.com/office/drawing/2014/main" id="{3D6C1C1D-C07B-4CCA-B1DE-7A12194B6C1C}"/>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29" name="Text Box 2">
          <a:extLst>
            <a:ext uri="{FF2B5EF4-FFF2-40B4-BE49-F238E27FC236}">
              <a16:creationId xmlns:a16="http://schemas.microsoft.com/office/drawing/2014/main" id="{4F398984-604D-4A1A-B918-3FE97FF1C4A4}"/>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0" name="Text Box 16">
          <a:extLst>
            <a:ext uri="{FF2B5EF4-FFF2-40B4-BE49-F238E27FC236}">
              <a16:creationId xmlns:a16="http://schemas.microsoft.com/office/drawing/2014/main" id="{44C0762B-3750-487B-9A46-86204F679DBC}"/>
            </a:ext>
          </a:extLst>
        </xdr:cNvPr>
        <xdr:cNvSpPr txBox="1">
          <a:spLocks noChangeArrowheads="1"/>
        </xdr:cNvSpPr>
      </xdr:nvSpPr>
      <xdr:spPr bwMode="auto">
        <a:xfrm>
          <a:off x="12392025" y="122872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1" name="Text Box 16">
          <a:extLst>
            <a:ext uri="{FF2B5EF4-FFF2-40B4-BE49-F238E27FC236}">
              <a16:creationId xmlns:a16="http://schemas.microsoft.com/office/drawing/2014/main" id="{8244D730-51E3-4D8A-9E6A-59FF6BF2C46C}"/>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2" name="Text Box 2">
          <a:extLst>
            <a:ext uri="{FF2B5EF4-FFF2-40B4-BE49-F238E27FC236}">
              <a16:creationId xmlns:a16="http://schemas.microsoft.com/office/drawing/2014/main" id="{39062EE8-3107-4E02-85D1-D3BEE354BD68}"/>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3" name="Text Box 16">
          <a:extLst>
            <a:ext uri="{FF2B5EF4-FFF2-40B4-BE49-F238E27FC236}">
              <a16:creationId xmlns:a16="http://schemas.microsoft.com/office/drawing/2014/main" id="{1179886E-2EE5-425E-A19F-EF14F4534F6D}"/>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4" name="Text Box 16">
          <a:extLst>
            <a:ext uri="{FF2B5EF4-FFF2-40B4-BE49-F238E27FC236}">
              <a16:creationId xmlns:a16="http://schemas.microsoft.com/office/drawing/2014/main" id="{8830C551-89F0-4AF4-A7F8-3FDDDFEAEB8B}"/>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5" name="Text Box 2">
          <a:extLst>
            <a:ext uri="{FF2B5EF4-FFF2-40B4-BE49-F238E27FC236}">
              <a16:creationId xmlns:a16="http://schemas.microsoft.com/office/drawing/2014/main" id="{8C35CC28-B551-4979-9103-9A167C9C0C49}"/>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6" name="Text Box 16">
          <a:extLst>
            <a:ext uri="{FF2B5EF4-FFF2-40B4-BE49-F238E27FC236}">
              <a16:creationId xmlns:a16="http://schemas.microsoft.com/office/drawing/2014/main" id="{798F2BE3-AAD6-4F50-AB9E-75823AE17806}"/>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7" name="Text Box 16">
          <a:extLst>
            <a:ext uri="{FF2B5EF4-FFF2-40B4-BE49-F238E27FC236}">
              <a16:creationId xmlns:a16="http://schemas.microsoft.com/office/drawing/2014/main" id="{09B0B9FC-4D7E-48D6-BCE8-424F72441A62}"/>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8" name="Text Box 2">
          <a:extLst>
            <a:ext uri="{FF2B5EF4-FFF2-40B4-BE49-F238E27FC236}">
              <a16:creationId xmlns:a16="http://schemas.microsoft.com/office/drawing/2014/main" id="{67DB92B9-024C-4396-9BA2-4CD81DDAC1D4}"/>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39" name="Text Box 16">
          <a:extLst>
            <a:ext uri="{FF2B5EF4-FFF2-40B4-BE49-F238E27FC236}">
              <a16:creationId xmlns:a16="http://schemas.microsoft.com/office/drawing/2014/main" id="{C82FBE8C-158F-4C23-B0D7-5D8F365F6E51}"/>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40" name="Text Box 16">
          <a:extLst>
            <a:ext uri="{FF2B5EF4-FFF2-40B4-BE49-F238E27FC236}">
              <a16:creationId xmlns:a16="http://schemas.microsoft.com/office/drawing/2014/main" id="{9689BD0F-13EC-49CA-A12A-7D0639E5873F}"/>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41" name="Text Box 2">
          <a:extLst>
            <a:ext uri="{FF2B5EF4-FFF2-40B4-BE49-F238E27FC236}">
              <a16:creationId xmlns:a16="http://schemas.microsoft.com/office/drawing/2014/main" id="{21A2D8BA-4CB1-458C-8F8C-3D35F1DB827C}"/>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42" name="Text Box 16">
          <a:extLst>
            <a:ext uri="{FF2B5EF4-FFF2-40B4-BE49-F238E27FC236}">
              <a16:creationId xmlns:a16="http://schemas.microsoft.com/office/drawing/2014/main" id="{35249FEF-FBAC-4FDE-BC2E-CE8857132B17}"/>
            </a:ext>
          </a:extLst>
        </xdr:cNvPr>
        <xdr:cNvSpPr txBox="1">
          <a:spLocks noChangeArrowheads="1"/>
        </xdr:cNvSpPr>
      </xdr:nvSpPr>
      <xdr:spPr bwMode="auto">
        <a:xfrm>
          <a:off x="12392025" y="7200900"/>
          <a:ext cx="76200" cy="210185"/>
        </a:xfrm>
        <a:prstGeom prst="rect">
          <a:avLst/>
        </a:prstGeom>
        <a:noFill/>
        <a:ln w="9525">
          <a:noFill/>
          <a:miter lim="800000"/>
          <a:headEnd/>
          <a:tailEnd/>
        </a:ln>
      </xdr:spPr>
    </xdr:sp>
    <xdr:clientData/>
  </xdr:oneCellAnchor>
  <xdr:oneCellAnchor>
    <xdr:from>
      <xdr:col>11</xdr:col>
      <xdr:colOff>0</xdr:colOff>
      <xdr:row>322</xdr:row>
      <xdr:rowOff>45720</xdr:rowOff>
    </xdr:from>
    <xdr:ext cx="76200" cy="205740"/>
    <xdr:sp macro="" textlink="">
      <xdr:nvSpPr>
        <xdr:cNvPr id="143" name="Text Box 2">
          <a:extLst>
            <a:ext uri="{FF2B5EF4-FFF2-40B4-BE49-F238E27FC236}">
              <a16:creationId xmlns:a16="http://schemas.microsoft.com/office/drawing/2014/main" id="{616EDC26-1260-4447-A4F9-943CDB1AC320}"/>
            </a:ext>
          </a:extLst>
        </xdr:cNvPr>
        <xdr:cNvSpPr txBox="1">
          <a:spLocks noChangeArrowheads="1"/>
        </xdr:cNvSpPr>
      </xdr:nvSpPr>
      <xdr:spPr bwMode="auto">
        <a:xfrm>
          <a:off x="12201525" y="489470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44" name="Text Box 2">
          <a:extLst>
            <a:ext uri="{FF2B5EF4-FFF2-40B4-BE49-F238E27FC236}">
              <a16:creationId xmlns:a16="http://schemas.microsoft.com/office/drawing/2014/main" id="{E46C0016-FF6A-4EB8-98F6-3764CB78A2F4}"/>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45" name="Text Box 2">
          <a:extLst>
            <a:ext uri="{FF2B5EF4-FFF2-40B4-BE49-F238E27FC236}">
              <a16:creationId xmlns:a16="http://schemas.microsoft.com/office/drawing/2014/main" id="{6EF9F086-EC50-4672-B284-2423B1460AD2}"/>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46" name="Text Box 2">
          <a:extLst>
            <a:ext uri="{FF2B5EF4-FFF2-40B4-BE49-F238E27FC236}">
              <a16:creationId xmlns:a16="http://schemas.microsoft.com/office/drawing/2014/main" id="{F90B2B9D-4AB3-403D-BEAB-091D11B72B1E}"/>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47" name="Text Box 2">
          <a:extLst>
            <a:ext uri="{FF2B5EF4-FFF2-40B4-BE49-F238E27FC236}">
              <a16:creationId xmlns:a16="http://schemas.microsoft.com/office/drawing/2014/main" id="{43F501BF-D09E-4BAB-BD65-3CF8FE36875F}"/>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48" name="Text Box 2">
          <a:extLst>
            <a:ext uri="{FF2B5EF4-FFF2-40B4-BE49-F238E27FC236}">
              <a16:creationId xmlns:a16="http://schemas.microsoft.com/office/drawing/2014/main" id="{AB065532-2D88-4ACF-844B-2856BCA87D76}"/>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49" name="Text Box 2">
          <a:extLst>
            <a:ext uri="{FF2B5EF4-FFF2-40B4-BE49-F238E27FC236}">
              <a16:creationId xmlns:a16="http://schemas.microsoft.com/office/drawing/2014/main" id="{3330B1DD-B895-4F70-90AE-9C8C016C7D00}"/>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50" name="Text Box 2">
          <a:extLst>
            <a:ext uri="{FF2B5EF4-FFF2-40B4-BE49-F238E27FC236}">
              <a16:creationId xmlns:a16="http://schemas.microsoft.com/office/drawing/2014/main" id="{C9712F18-917B-435C-AD8E-66715738817F}"/>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51" name="Text Box 2">
          <a:extLst>
            <a:ext uri="{FF2B5EF4-FFF2-40B4-BE49-F238E27FC236}">
              <a16:creationId xmlns:a16="http://schemas.microsoft.com/office/drawing/2014/main" id="{ABAF3E12-D7C4-4548-B209-83EBB97D0ACC}"/>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52" name="Text Box 2">
          <a:extLst>
            <a:ext uri="{FF2B5EF4-FFF2-40B4-BE49-F238E27FC236}">
              <a16:creationId xmlns:a16="http://schemas.microsoft.com/office/drawing/2014/main" id="{5EDBA2ED-E47E-418F-9A6D-9223A8E4C086}"/>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53" name="Text Box 2">
          <a:extLst>
            <a:ext uri="{FF2B5EF4-FFF2-40B4-BE49-F238E27FC236}">
              <a16:creationId xmlns:a16="http://schemas.microsoft.com/office/drawing/2014/main" id="{9D71C39E-A005-4325-B7D5-EFD1A85E0281}"/>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54" name="Text Box 2">
          <a:extLst>
            <a:ext uri="{FF2B5EF4-FFF2-40B4-BE49-F238E27FC236}">
              <a16:creationId xmlns:a16="http://schemas.microsoft.com/office/drawing/2014/main" id="{C770436C-97EB-40FF-A111-C8979C87B431}"/>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55" name="Text Box 2">
          <a:extLst>
            <a:ext uri="{FF2B5EF4-FFF2-40B4-BE49-F238E27FC236}">
              <a16:creationId xmlns:a16="http://schemas.microsoft.com/office/drawing/2014/main" id="{634C716B-4BA1-48BD-8607-C05B870EFE44}"/>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56" name="Text Box 2">
          <a:extLst>
            <a:ext uri="{FF2B5EF4-FFF2-40B4-BE49-F238E27FC236}">
              <a16:creationId xmlns:a16="http://schemas.microsoft.com/office/drawing/2014/main" id="{3974ECFA-BAB7-45EC-8BD9-B76092BC4E96}"/>
            </a:ext>
          </a:extLst>
        </xdr:cNvPr>
        <xdr:cNvSpPr txBox="1">
          <a:spLocks noChangeArrowheads="1"/>
        </xdr:cNvSpPr>
      </xdr:nvSpPr>
      <xdr:spPr bwMode="auto">
        <a:xfrm>
          <a:off x="11734800" y="48901350"/>
          <a:ext cx="76200" cy="205740"/>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57" name="Text Box 16">
          <a:extLst>
            <a:ext uri="{FF2B5EF4-FFF2-40B4-BE49-F238E27FC236}">
              <a16:creationId xmlns:a16="http://schemas.microsoft.com/office/drawing/2014/main" id="{025D3172-2E11-4099-A6F3-429369C50AC2}"/>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58" name="Text Box 2">
          <a:extLst>
            <a:ext uri="{FF2B5EF4-FFF2-40B4-BE49-F238E27FC236}">
              <a16:creationId xmlns:a16="http://schemas.microsoft.com/office/drawing/2014/main" id="{F302A246-F93F-459F-BAEB-5537205AC116}"/>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59" name="Text Box 16">
          <a:extLst>
            <a:ext uri="{FF2B5EF4-FFF2-40B4-BE49-F238E27FC236}">
              <a16:creationId xmlns:a16="http://schemas.microsoft.com/office/drawing/2014/main" id="{40D4D69A-0D47-422A-9A04-2F9D16E7B5AE}"/>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0" name="Text Box 16">
          <a:extLst>
            <a:ext uri="{FF2B5EF4-FFF2-40B4-BE49-F238E27FC236}">
              <a16:creationId xmlns:a16="http://schemas.microsoft.com/office/drawing/2014/main" id="{70441A39-0179-402B-BB5E-7803C07889C0}"/>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1" name="Text Box 2">
          <a:extLst>
            <a:ext uri="{FF2B5EF4-FFF2-40B4-BE49-F238E27FC236}">
              <a16:creationId xmlns:a16="http://schemas.microsoft.com/office/drawing/2014/main" id="{66045D88-5521-4008-A22B-978E1546395E}"/>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2" name="Text Box 16">
          <a:extLst>
            <a:ext uri="{FF2B5EF4-FFF2-40B4-BE49-F238E27FC236}">
              <a16:creationId xmlns:a16="http://schemas.microsoft.com/office/drawing/2014/main" id="{B55C03BE-ABDB-48EE-9F03-BB3B2C0CFFA9}"/>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3" name="Text Box 16">
          <a:extLst>
            <a:ext uri="{FF2B5EF4-FFF2-40B4-BE49-F238E27FC236}">
              <a16:creationId xmlns:a16="http://schemas.microsoft.com/office/drawing/2014/main" id="{81E0C08C-E32B-4244-86A3-C0EDE823DF70}"/>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4" name="Text Box 2">
          <a:extLst>
            <a:ext uri="{FF2B5EF4-FFF2-40B4-BE49-F238E27FC236}">
              <a16:creationId xmlns:a16="http://schemas.microsoft.com/office/drawing/2014/main" id="{F30A8600-67EF-4A72-964A-D76E9FD27BB9}"/>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5" name="Text Box 16">
          <a:extLst>
            <a:ext uri="{FF2B5EF4-FFF2-40B4-BE49-F238E27FC236}">
              <a16:creationId xmlns:a16="http://schemas.microsoft.com/office/drawing/2014/main" id="{41534052-CDC9-432D-BF6C-43785A74A33B}"/>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6" name="Text Box 16">
          <a:extLst>
            <a:ext uri="{FF2B5EF4-FFF2-40B4-BE49-F238E27FC236}">
              <a16:creationId xmlns:a16="http://schemas.microsoft.com/office/drawing/2014/main" id="{C17A53E2-5AC0-4F2B-8DEF-C40809A45E9A}"/>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7" name="Text Box 2">
          <a:extLst>
            <a:ext uri="{FF2B5EF4-FFF2-40B4-BE49-F238E27FC236}">
              <a16:creationId xmlns:a16="http://schemas.microsoft.com/office/drawing/2014/main" id="{492FAEED-E588-4046-ACC6-4B529C3B9E20}"/>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8" name="Text Box 16">
          <a:extLst>
            <a:ext uri="{FF2B5EF4-FFF2-40B4-BE49-F238E27FC236}">
              <a16:creationId xmlns:a16="http://schemas.microsoft.com/office/drawing/2014/main" id="{DECA372C-2754-4751-9FFB-B780E50C49A3}"/>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69" name="Text Box 16">
          <a:extLst>
            <a:ext uri="{FF2B5EF4-FFF2-40B4-BE49-F238E27FC236}">
              <a16:creationId xmlns:a16="http://schemas.microsoft.com/office/drawing/2014/main" id="{5D1A4317-D423-435F-BF86-91E36F3C5288}"/>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0" name="Text Box 2">
          <a:extLst>
            <a:ext uri="{FF2B5EF4-FFF2-40B4-BE49-F238E27FC236}">
              <a16:creationId xmlns:a16="http://schemas.microsoft.com/office/drawing/2014/main" id="{B12D980E-678E-4A91-A2D9-954A59C95723}"/>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1" name="Text Box 16">
          <a:extLst>
            <a:ext uri="{FF2B5EF4-FFF2-40B4-BE49-F238E27FC236}">
              <a16:creationId xmlns:a16="http://schemas.microsoft.com/office/drawing/2014/main" id="{786AB6F1-A3C5-4687-8FD8-78B946538CCA}"/>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2" name="Text Box 16">
          <a:extLst>
            <a:ext uri="{FF2B5EF4-FFF2-40B4-BE49-F238E27FC236}">
              <a16:creationId xmlns:a16="http://schemas.microsoft.com/office/drawing/2014/main" id="{41DA3306-0910-4C40-9614-E1C5929BD48B}"/>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3" name="Text Box 2">
          <a:extLst>
            <a:ext uri="{FF2B5EF4-FFF2-40B4-BE49-F238E27FC236}">
              <a16:creationId xmlns:a16="http://schemas.microsoft.com/office/drawing/2014/main" id="{B434F15F-3EE1-49D5-BDD9-6AC4213F5B45}"/>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4" name="Text Box 16">
          <a:extLst>
            <a:ext uri="{FF2B5EF4-FFF2-40B4-BE49-F238E27FC236}">
              <a16:creationId xmlns:a16="http://schemas.microsoft.com/office/drawing/2014/main" id="{072CAFC4-F505-4706-A606-DA860C16A07E}"/>
            </a:ext>
          </a:extLst>
        </xdr:cNvPr>
        <xdr:cNvSpPr txBox="1">
          <a:spLocks noChangeArrowheads="1"/>
        </xdr:cNvSpPr>
      </xdr:nvSpPr>
      <xdr:spPr bwMode="auto">
        <a:xfrm>
          <a:off x="13325475" y="76866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5" name="Text Box 16">
          <a:extLst>
            <a:ext uri="{FF2B5EF4-FFF2-40B4-BE49-F238E27FC236}">
              <a16:creationId xmlns:a16="http://schemas.microsoft.com/office/drawing/2014/main" id="{9D4BE557-AEBA-4CF3-9ECB-7996FF86FC94}"/>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6" name="Text Box 2">
          <a:extLst>
            <a:ext uri="{FF2B5EF4-FFF2-40B4-BE49-F238E27FC236}">
              <a16:creationId xmlns:a16="http://schemas.microsoft.com/office/drawing/2014/main" id="{CEACE2BB-500A-418B-9A17-B1162B54111B}"/>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7" name="Text Box 16">
          <a:extLst>
            <a:ext uri="{FF2B5EF4-FFF2-40B4-BE49-F238E27FC236}">
              <a16:creationId xmlns:a16="http://schemas.microsoft.com/office/drawing/2014/main" id="{724D1F0F-4DFD-4930-A2B6-3E4EBAF601F5}"/>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8" name="Text Box 16">
          <a:extLst>
            <a:ext uri="{FF2B5EF4-FFF2-40B4-BE49-F238E27FC236}">
              <a16:creationId xmlns:a16="http://schemas.microsoft.com/office/drawing/2014/main" id="{B47CEDF6-49BA-459C-88A5-1F2DD52ED02A}"/>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79" name="Text Box 2">
          <a:extLst>
            <a:ext uri="{FF2B5EF4-FFF2-40B4-BE49-F238E27FC236}">
              <a16:creationId xmlns:a16="http://schemas.microsoft.com/office/drawing/2014/main" id="{06EE93F2-7761-430D-B6E3-1E813611E579}"/>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80" name="Text Box 16">
          <a:extLst>
            <a:ext uri="{FF2B5EF4-FFF2-40B4-BE49-F238E27FC236}">
              <a16:creationId xmlns:a16="http://schemas.microsoft.com/office/drawing/2014/main" id="{73EA5607-DA23-41E7-A0AA-614BC4202E5C}"/>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81" name="Text Box 16">
          <a:extLst>
            <a:ext uri="{FF2B5EF4-FFF2-40B4-BE49-F238E27FC236}">
              <a16:creationId xmlns:a16="http://schemas.microsoft.com/office/drawing/2014/main" id="{03E19C94-190E-41AC-B94A-394A9FC755F3}"/>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82" name="Text Box 2">
          <a:extLst>
            <a:ext uri="{FF2B5EF4-FFF2-40B4-BE49-F238E27FC236}">
              <a16:creationId xmlns:a16="http://schemas.microsoft.com/office/drawing/2014/main" id="{79ED044C-FA13-41D9-B611-7938B2A1A1F6}"/>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83" name="Text Box 16">
          <a:extLst>
            <a:ext uri="{FF2B5EF4-FFF2-40B4-BE49-F238E27FC236}">
              <a16:creationId xmlns:a16="http://schemas.microsoft.com/office/drawing/2014/main" id="{BFD935B4-C020-4544-B88A-D620CA96B2E7}"/>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84" name="Text Box 16">
          <a:extLst>
            <a:ext uri="{FF2B5EF4-FFF2-40B4-BE49-F238E27FC236}">
              <a16:creationId xmlns:a16="http://schemas.microsoft.com/office/drawing/2014/main" id="{CDC07541-03C9-4DD9-BF6A-8144B9CA88C0}"/>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85" name="Text Box 2">
          <a:extLst>
            <a:ext uri="{FF2B5EF4-FFF2-40B4-BE49-F238E27FC236}">
              <a16:creationId xmlns:a16="http://schemas.microsoft.com/office/drawing/2014/main" id="{CC83317B-F42B-48D9-8F0E-72E6D23AA352}"/>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11</xdr:col>
      <xdr:colOff>190500</xdr:colOff>
      <xdr:row>293</xdr:row>
      <xdr:rowOff>0</xdr:rowOff>
    </xdr:from>
    <xdr:ext cx="76200" cy="210185"/>
    <xdr:sp macro="" textlink="">
      <xdr:nvSpPr>
        <xdr:cNvPr id="186" name="Text Box 16">
          <a:extLst>
            <a:ext uri="{FF2B5EF4-FFF2-40B4-BE49-F238E27FC236}">
              <a16:creationId xmlns:a16="http://schemas.microsoft.com/office/drawing/2014/main" id="{3DB50BF9-095A-48BB-A8C1-1D03E3D38C8D}"/>
            </a:ext>
          </a:extLst>
        </xdr:cNvPr>
        <xdr:cNvSpPr txBox="1">
          <a:spLocks noChangeArrowheads="1"/>
        </xdr:cNvSpPr>
      </xdr:nvSpPr>
      <xdr:spPr bwMode="auto">
        <a:xfrm>
          <a:off x="13325475" y="13630275"/>
          <a:ext cx="76200" cy="210185"/>
        </a:xfrm>
        <a:prstGeom prst="rect">
          <a:avLst/>
        </a:prstGeom>
        <a:noFill/>
        <a:ln w="9525">
          <a:noFill/>
          <a:miter lim="800000"/>
          <a:headEnd/>
          <a:tailEnd/>
        </a:ln>
      </xdr:spPr>
    </xdr:sp>
    <xdr:clientData/>
  </xdr:oneCellAnchor>
  <xdr:oneCellAnchor>
    <xdr:from>
      <xdr:col>10</xdr:col>
      <xdr:colOff>485775</xdr:colOff>
      <xdr:row>306</xdr:row>
      <xdr:rowOff>48895</xdr:rowOff>
    </xdr:from>
    <xdr:ext cx="76200" cy="205740"/>
    <xdr:sp macro="" textlink="">
      <xdr:nvSpPr>
        <xdr:cNvPr id="187" name="Text Box 2">
          <a:extLst>
            <a:ext uri="{FF2B5EF4-FFF2-40B4-BE49-F238E27FC236}">
              <a16:creationId xmlns:a16="http://schemas.microsoft.com/office/drawing/2014/main" id="{59FC2F7B-3743-42FF-B29F-B20EB8CC80E3}"/>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304</xdr:row>
      <xdr:rowOff>48895</xdr:rowOff>
    </xdr:from>
    <xdr:ext cx="76200" cy="205740"/>
    <xdr:sp macro="" textlink="">
      <xdr:nvSpPr>
        <xdr:cNvPr id="188" name="Text Box 2">
          <a:extLst>
            <a:ext uri="{FF2B5EF4-FFF2-40B4-BE49-F238E27FC236}">
              <a16:creationId xmlns:a16="http://schemas.microsoft.com/office/drawing/2014/main" id="{ED8F7395-DAB5-4AB6-8965-8121ABCAE20F}"/>
            </a:ext>
          </a:extLst>
        </xdr:cNvPr>
        <xdr:cNvSpPr txBox="1">
          <a:spLocks noChangeArrowheads="1"/>
        </xdr:cNvSpPr>
      </xdr:nvSpPr>
      <xdr:spPr bwMode="auto">
        <a:xfrm>
          <a:off x="12668250" y="36691570"/>
          <a:ext cx="76200" cy="205740"/>
        </a:xfrm>
        <a:prstGeom prst="rect">
          <a:avLst/>
        </a:prstGeom>
        <a:noFill/>
        <a:ln w="9525">
          <a:noFill/>
          <a:miter lim="800000"/>
          <a:headEnd/>
          <a:tailEnd/>
        </a:ln>
      </xdr:spPr>
    </xdr:sp>
    <xdr:clientData/>
  </xdr:oneCellAnchor>
  <xdr:oneCellAnchor>
    <xdr:from>
      <xdr:col>10</xdr:col>
      <xdr:colOff>485775</xdr:colOff>
      <xdr:row>304</xdr:row>
      <xdr:rowOff>48895</xdr:rowOff>
    </xdr:from>
    <xdr:ext cx="76200" cy="205740"/>
    <xdr:sp macro="" textlink="">
      <xdr:nvSpPr>
        <xdr:cNvPr id="189" name="Text Box 2">
          <a:extLst>
            <a:ext uri="{FF2B5EF4-FFF2-40B4-BE49-F238E27FC236}">
              <a16:creationId xmlns:a16="http://schemas.microsoft.com/office/drawing/2014/main" id="{5BD17049-91E9-4486-892A-1C528B8813D7}"/>
            </a:ext>
          </a:extLst>
        </xdr:cNvPr>
        <xdr:cNvSpPr txBox="1">
          <a:spLocks noChangeArrowheads="1"/>
        </xdr:cNvSpPr>
      </xdr:nvSpPr>
      <xdr:spPr bwMode="auto">
        <a:xfrm>
          <a:off x="12668250" y="36691570"/>
          <a:ext cx="76200" cy="205740"/>
        </a:xfrm>
        <a:prstGeom prst="rect">
          <a:avLst/>
        </a:prstGeom>
        <a:noFill/>
        <a:ln w="9525">
          <a:noFill/>
          <a:miter lim="800000"/>
          <a:headEnd/>
          <a:tailEnd/>
        </a:ln>
      </xdr:spPr>
    </xdr:sp>
    <xdr:clientData/>
  </xdr:oneCellAnchor>
  <xdr:oneCellAnchor>
    <xdr:from>
      <xdr:col>10</xdr:col>
      <xdr:colOff>485775</xdr:colOff>
      <xdr:row>306</xdr:row>
      <xdr:rowOff>48895</xdr:rowOff>
    </xdr:from>
    <xdr:ext cx="76200" cy="205740"/>
    <xdr:sp macro="" textlink="">
      <xdr:nvSpPr>
        <xdr:cNvPr id="190" name="Text Box 2">
          <a:extLst>
            <a:ext uri="{FF2B5EF4-FFF2-40B4-BE49-F238E27FC236}">
              <a16:creationId xmlns:a16="http://schemas.microsoft.com/office/drawing/2014/main" id="{E91DEC0D-6E9A-474B-A199-EE8FD1C5A2DD}"/>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306</xdr:row>
      <xdr:rowOff>48895</xdr:rowOff>
    </xdr:from>
    <xdr:ext cx="76200" cy="205740"/>
    <xdr:sp macro="" textlink="">
      <xdr:nvSpPr>
        <xdr:cNvPr id="191" name="Text Box 2">
          <a:extLst>
            <a:ext uri="{FF2B5EF4-FFF2-40B4-BE49-F238E27FC236}">
              <a16:creationId xmlns:a16="http://schemas.microsoft.com/office/drawing/2014/main" id="{C24EFC78-AEBF-4893-83B4-B94373B23257}"/>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92" name="Text Box 2">
          <a:extLst>
            <a:ext uri="{FF2B5EF4-FFF2-40B4-BE49-F238E27FC236}">
              <a16:creationId xmlns:a16="http://schemas.microsoft.com/office/drawing/2014/main" id="{2AD3A691-C8BD-44E8-A758-D266E4A1A1A5}"/>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310</xdr:row>
      <xdr:rowOff>48895</xdr:rowOff>
    </xdr:from>
    <xdr:ext cx="76200" cy="205740"/>
    <xdr:sp macro="" textlink="">
      <xdr:nvSpPr>
        <xdr:cNvPr id="193" name="Text Box 2">
          <a:extLst>
            <a:ext uri="{FF2B5EF4-FFF2-40B4-BE49-F238E27FC236}">
              <a16:creationId xmlns:a16="http://schemas.microsoft.com/office/drawing/2014/main" id="{DE5C1FFA-1282-4427-A95B-7E8A1AE5FF16}"/>
            </a:ext>
          </a:extLst>
        </xdr:cNvPr>
        <xdr:cNvSpPr txBox="1">
          <a:spLocks noChangeArrowheads="1"/>
        </xdr:cNvSpPr>
      </xdr:nvSpPr>
      <xdr:spPr bwMode="auto">
        <a:xfrm>
          <a:off x="12668250" y="36691570"/>
          <a:ext cx="76200" cy="205740"/>
        </a:xfrm>
        <a:prstGeom prst="rect">
          <a:avLst/>
        </a:prstGeom>
        <a:noFill/>
        <a:ln w="9525">
          <a:noFill/>
          <a:miter lim="800000"/>
          <a:headEnd/>
          <a:tailEnd/>
        </a:ln>
      </xdr:spPr>
    </xdr:sp>
    <xdr:clientData/>
  </xdr:oneCellAnchor>
  <xdr:oneCellAnchor>
    <xdr:from>
      <xdr:col>10</xdr:col>
      <xdr:colOff>485775</xdr:colOff>
      <xdr:row>310</xdr:row>
      <xdr:rowOff>48895</xdr:rowOff>
    </xdr:from>
    <xdr:ext cx="76200" cy="205740"/>
    <xdr:sp macro="" textlink="">
      <xdr:nvSpPr>
        <xdr:cNvPr id="194" name="Text Box 2">
          <a:extLst>
            <a:ext uri="{FF2B5EF4-FFF2-40B4-BE49-F238E27FC236}">
              <a16:creationId xmlns:a16="http://schemas.microsoft.com/office/drawing/2014/main" id="{8DD48B04-123D-4453-9197-410D5FAFDBDB}"/>
            </a:ext>
          </a:extLst>
        </xdr:cNvPr>
        <xdr:cNvSpPr txBox="1">
          <a:spLocks noChangeArrowheads="1"/>
        </xdr:cNvSpPr>
      </xdr:nvSpPr>
      <xdr:spPr bwMode="auto">
        <a:xfrm>
          <a:off x="12668250" y="366915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95" name="Text Box 2">
          <a:extLst>
            <a:ext uri="{FF2B5EF4-FFF2-40B4-BE49-F238E27FC236}">
              <a16:creationId xmlns:a16="http://schemas.microsoft.com/office/drawing/2014/main" id="{3326F78E-A499-4EE6-8165-0EB18DCE0D1B}"/>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96" name="Text Box 2">
          <a:extLst>
            <a:ext uri="{FF2B5EF4-FFF2-40B4-BE49-F238E27FC236}">
              <a16:creationId xmlns:a16="http://schemas.microsoft.com/office/drawing/2014/main" id="{EAE6243C-CA99-4D12-B7AF-DF3B360AB02D}"/>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97" name="Text Box 2">
          <a:extLst>
            <a:ext uri="{FF2B5EF4-FFF2-40B4-BE49-F238E27FC236}">
              <a16:creationId xmlns:a16="http://schemas.microsoft.com/office/drawing/2014/main" id="{FACB2F6B-A7A0-464D-8C74-4BD15025A6FC}"/>
            </a:ext>
          </a:extLst>
        </xdr:cNvPr>
        <xdr:cNvSpPr txBox="1">
          <a:spLocks noChangeArrowheads="1"/>
        </xdr:cNvSpPr>
      </xdr:nvSpPr>
      <xdr:spPr bwMode="auto">
        <a:xfrm>
          <a:off x="12668250" y="37910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98" name="Text Box 2">
          <a:extLst>
            <a:ext uri="{FF2B5EF4-FFF2-40B4-BE49-F238E27FC236}">
              <a16:creationId xmlns:a16="http://schemas.microsoft.com/office/drawing/2014/main" id="{C60C1241-43D3-4CE4-B0AA-EA0EC46189DA}"/>
            </a:ext>
          </a:extLst>
        </xdr:cNvPr>
        <xdr:cNvSpPr txBox="1">
          <a:spLocks noChangeArrowheads="1"/>
        </xdr:cNvSpPr>
      </xdr:nvSpPr>
      <xdr:spPr bwMode="auto">
        <a:xfrm>
          <a:off x="12668250" y="376059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199" name="Text Box 2">
          <a:extLst>
            <a:ext uri="{FF2B5EF4-FFF2-40B4-BE49-F238E27FC236}">
              <a16:creationId xmlns:a16="http://schemas.microsoft.com/office/drawing/2014/main" id="{3921072D-4C40-4D74-B4F6-D07F2BC24DF8}"/>
            </a:ext>
          </a:extLst>
        </xdr:cNvPr>
        <xdr:cNvSpPr txBox="1">
          <a:spLocks noChangeArrowheads="1"/>
        </xdr:cNvSpPr>
      </xdr:nvSpPr>
      <xdr:spPr bwMode="auto">
        <a:xfrm>
          <a:off x="12668250" y="376059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0" name="Text Box 2">
          <a:extLst>
            <a:ext uri="{FF2B5EF4-FFF2-40B4-BE49-F238E27FC236}">
              <a16:creationId xmlns:a16="http://schemas.microsoft.com/office/drawing/2014/main" id="{CD618B8D-A187-4DDB-9586-445C1CF67CF1}"/>
            </a:ext>
          </a:extLst>
        </xdr:cNvPr>
        <xdr:cNvSpPr txBox="1">
          <a:spLocks noChangeArrowheads="1"/>
        </xdr:cNvSpPr>
      </xdr:nvSpPr>
      <xdr:spPr bwMode="auto">
        <a:xfrm>
          <a:off x="12668250" y="37910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1" name="Text Box 2">
          <a:extLst>
            <a:ext uri="{FF2B5EF4-FFF2-40B4-BE49-F238E27FC236}">
              <a16:creationId xmlns:a16="http://schemas.microsoft.com/office/drawing/2014/main" id="{02A70A31-30D7-4B62-992D-92F4644FD96A}"/>
            </a:ext>
          </a:extLst>
        </xdr:cNvPr>
        <xdr:cNvSpPr txBox="1">
          <a:spLocks noChangeArrowheads="1"/>
        </xdr:cNvSpPr>
      </xdr:nvSpPr>
      <xdr:spPr bwMode="auto">
        <a:xfrm>
          <a:off x="12668250" y="37910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2" name="Text Box 2">
          <a:extLst>
            <a:ext uri="{FF2B5EF4-FFF2-40B4-BE49-F238E27FC236}">
              <a16:creationId xmlns:a16="http://schemas.microsoft.com/office/drawing/2014/main" id="{E1E5696C-009F-4EB3-87EC-EC9A52B3C65E}"/>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3" name="Text Box 2">
          <a:extLst>
            <a:ext uri="{FF2B5EF4-FFF2-40B4-BE49-F238E27FC236}">
              <a16:creationId xmlns:a16="http://schemas.microsoft.com/office/drawing/2014/main" id="{A4B89DC2-4D5F-43FB-940F-3E8D22D328F0}"/>
            </a:ext>
          </a:extLst>
        </xdr:cNvPr>
        <xdr:cNvSpPr txBox="1">
          <a:spLocks noChangeArrowheads="1"/>
        </xdr:cNvSpPr>
      </xdr:nvSpPr>
      <xdr:spPr bwMode="auto">
        <a:xfrm>
          <a:off x="12668250" y="366915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4" name="Text Box 2">
          <a:extLst>
            <a:ext uri="{FF2B5EF4-FFF2-40B4-BE49-F238E27FC236}">
              <a16:creationId xmlns:a16="http://schemas.microsoft.com/office/drawing/2014/main" id="{BF3E830B-B469-4050-A08E-A3A5C591D3E3}"/>
            </a:ext>
          </a:extLst>
        </xdr:cNvPr>
        <xdr:cNvSpPr txBox="1">
          <a:spLocks noChangeArrowheads="1"/>
        </xdr:cNvSpPr>
      </xdr:nvSpPr>
      <xdr:spPr bwMode="auto">
        <a:xfrm>
          <a:off x="12668250" y="366915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5" name="Text Box 2">
          <a:extLst>
            <a:ext uri="{FF2B5EF4-FFF2-40B4-BE49-F238E27FC236}">
              <a16:creationId xmlns:a16="http://schemas.microsoft.com/office/drawing/2014/main" id="{41186F89-CBBD-4919-8FCD-BD7239699092}"/>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6" name="Text Box 2">
          <a:extLst>
            <a:ext uri="{FF2B5EF4-FFF2-40B4-BE49-F238E27FC236}">
              <a16:creationId xmlns:a16="http://schemas.microsoft.com/office/drawing/2014/main" id="{73373925-AB72-46AE-8AEA-B68652E7DF53}"/>
            </a:ext>
          </a:extLst>
        </xdr:cNvPr>
        <xdr:cNvSpPr txBox="1">
          <a:spLocks noChangeArrowheads="1"/>
        </xdr:cNvSpPr>
      </xdr:nvSpPr>
      <xdr:spPr bwMode="auto">
        <a:xfrm>
          <a:off x="12668250" y="36996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7" name="Text Box 2">
          <a:extLst>
            <a:ext uri="{FF2B5EF4-FFF2-40B4-BE49-F238E27FC236}">
              <a16:creationId xmlns:a16="http://schemas.microsoft.com/office/drawing/2014/main" id="{F6F5369E-479D-47AD-B2B2-5DC083C8BF0A}"/>
            </a:ext>
          </a:extLst>
        </xdr:cNvPr>
        <xdr:cNvSpPr txBox="1">
          <a:spLocks noChangeArrowheads="1"/>
        </xdr:cNvSpPr>
      </xdr:nvSpPr>
      <xdr:spPr bwMode="auto">
        <a:xfrm>
          <a:off x="12668250" y="37910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8" name="Text Box 2">
          <a:extLst>
            <a:ext uri="{FF2B5EF4-FFF2-40B4-BE49-F238E27FC236}">
              <a16:creationId xmlns:a16="http://schemas.microsoft.com/office/drawing/2014/main" id="{DA45118D-1C07-4EC6-9E8C-6D433A389B49}"/>
            </a:ext>
          </a:extLst>
        </xdr:cNvPr>
        <xdr:cNvSpPr txBox="1">
          <a:spLocks noChangeArrowheads="1"/>
        </xdr:cNvSpPr>
      </xdr:nvSpPr>
      <xdr:spPr bwMode="auto">
        <a:xfrm>
          <a:off x="12668250" y="376059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09" name="Text Box 2">
          <a:extLst>
            <a:ext uri="{FF2B5EF4-FFF2-40B4-BE49-F238E27FC236}">
              <a16:creationId xmlns:a16="http://schemas.microsoft.com/office/drawing/2014/main" id="{A4DC8716-8E2F-492D-982C-40ED1C270332}"/>
            </a:ext>
          </a:extLst>
        </xdr:cNvPr>
        <xdr:cNvSpPr txBox="1">
          <a:spLocks noChangeArrowheads="1"/>
        </xdr:cNvSpPr>
      </xdr:nvSpPr>
      <xdr:spPr bwMode="auto">
        <a:xfrm>
          <a:off x="12668250" y="376059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0" name="Text Box 2">
          <a:extLst>
            <a:ext uri="{FF2B5EF4-FFF2-40B4-BE49-F238E27FC236}">
              <a16:creationId xmlns:a16="http://schemas.microsoft.com/office/drawing/2014/main" id="{FF0BDAA4-4990-4323-B25A-AD4DB0575E97}"/>
            </a:ext>
          </a:extLst>
        </xdr:cNvPr>
        <xdr:cNvSpPr txBox="1">
          <a:spLocks noChangeArrowheads="1"/>
        </xdr:cNvSpPr>
      </xdr:nvSpPr>
      <xdr:spPr bwMode="auto">
        <a:xfrm>
          <a:off x="12668250" y="37910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1" name="Text Box 2">
          <a:extLst>
            <a:ext uri="{FF2B5EF4-FFF2-40B4-BE49-F238E27FC236}">
              <a16:creationId xmlns:a16="http://schemas.microsoft.com/office/drawing/2014/main" id="{AA45A541-4EC4-47E4-AC27-EEC56FDB3C2B}"/>
            </a:ext>
          </a:extLst>
        </xdr:cNvPr>
        <xdr:cNvSpPr txBox="1">
          <a:spLocks noChangeArrowheads="1"/>
        </xdr:cNvSpPr>
      </xdr:nvSpPr>
      <xdr:spPr bwMode="auto">
        <a:xfrm>
          <a:off x="12668250" y="37910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2" name="Text Box 2">
          <a:extLst>
            <a:ext uri="{FF2B5EF4-FFF2-40B4-BE49-F238E27FC236}">
              <a16:creationId xmlns:a16="http://schemas.microsoft.com/office/drawing/2014/main" id="{5991DBED-FFF0-4ADD-81E2-6759F176E228}"/>
            </a:ext>
          </a:extLst>
        </xdr:cNvPr>
        <xdr:cNvSpPr txBox="1">
          <a:spLocks noChangeArrowheads="1"/>
        </xdr:cNvSpPr>
      </xdr:nvSpPr>
      <xdr:spPr bwMode="auto">
        <a:xfrm>
          <a:off x="12668250" y="388251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3" name="Text Box 2">
          <a:extLst>
            <a:ext uri="{FF2B5EF4-FFF2-40B4-BE49-F238E27FC236}">
              <a16:creationId xmlns:a16="http://schemas.microsoft.com/office/drawing/2014/main" id="{15BF9B69-872C-4F31-B1CA-DE8FD447B226}"/>
            </a:ext>
          </a:extLst>
        </xdr:cNvPr>
        <xdr:cNvSpPr txBox="1">
          <a:spLocks noChangeArrowheads="1"/>
        </xdr:cNvSpPr>
      </xdr:nvSpPr>
      <xdr:spPr bwMode="auto">
        <a:xfrm>
          <a:off x="12668250" y="38520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4" name="Text Box 2">
          <a:extLst>
            <a:ext uri="{FF2B5EF4-FFF2-40B4-BE49-F238E27FC236}">
              <a16:creationId xmlns:a16="http://schemas.microsoft.com/office/drawing/2014/main" id="{BD7C34F3-AC23-472C-A88F-0E03CC887F41}"/>
            </a:ext>
          </a:extLst>
        </xdr:cNvPr>
        <xdr:cNvSpPr txBox="1">
          <a:spLocks noChangeArrowheads="1"/>
        </xdr:cNvSpPr>
      </xdr:nvSpPr>
      <xdr:spPr bwMode="auto">
        <a:xfrm>
          <a:off x="12668250" y="385203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5" name="Text Box 2">
          <a:extLst>
            <a:ext uri="{FF2B5EF4-FFF2-40B4-BE49-F238E27FC236}">
              <a16:creationId xmlns:a16="http://schemas.microsoft.com/office/drawing/2014/main" id="{7AB46802-4A23-4576-AABC-7BB5AEB8B166}"/>
            </a:ext>
          </a:extLst>
        </xdr:cNvPr>
        <xdr:cNvSpPr txBox="1">
          <a:spLocks noChangeArrowheads="1"/>
        </xdr:cNvSpPr>
      </xdr:nvSpPr>
      <xdr:spPr bwMode="auto">
        <a:xfrm>
          <a:off x="12668250" y="388251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6" name="Text Box 2">
          <a:extLst>
            <a:ext uri="{FF2B5EF4-FFF2-40B4-BE49-F238E27FC236}">
              <a16:creationId xmlns:a16="http://schemas.microsoft.com/office/drawing/2014/main" id="{90C24BCB-348F-4E14-9C34-694FCDD8853F}"/>
            </a:ext>
          </a:extLst>
        </xdr:cNvPr>
        <xdr:cNvSpPr txBox="1">
          <a:spLocks noChangeArrowheads="1"/>
        </xdr:cNvSpPr>
      </xdr:nvSpPr>
      <xdr:spPr bwMode="auto">
        <a:xfrm>
          <a:off x="12668250" y="388251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7" name="Text Box 2">
          <a:extLst>
            <a:ext uri="{FF2B5EF4-FFF2-40B4-BE49-F238E27FC236}">
              <a16:creationId xmlns:a16="http://schemas.microsoft.com/office/drawing/2014/main" id="{8CE82D06-75D0-4825-98AB-12728B963F88}"/>
            </a:ext>
          </a:extLst>
        </xdr:cNvPr>
        <xdr:cNvSpPr txBox="1">
          <a:spLocks noChangeArrowheads="1"/>
        </xdr:cNvSpPr>
      </xdr:nvSpPr>
      <xdr:spPr bwMode="auto">
        <a:xfrm>
          <a:off x="12668250" y="397395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8" name="Text Box 2">
          <a:extLst>
            <a:ext uri="{FF2B5EF4-FFF2-40B4-BE49-F238E27FC236}">
              <a16:creationId xmlns:a16="http://schemas.microsoft.com/office/drawing/2014/main" id="{E57DF8BA-F387-48A4-912D-396847B2B2C9}"/>
            </a:ext>
          </a:extLst>
        </xdr:cNvPr>
        <xdr:cNvSpPr txBox="1">
          <a:spLocks noChangeArrowheads="1"/>
        </xdr:cNvSpPr>
      </xdr:nvSpPr>
      <xdr:spPr bwMode="auto">
        <a:xfrm>
          <a:off x="12668250" y="39434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19" name="Text Box 2">
          <a:extLst>
            <a:ext uri="{FF2B5EF4-FFF2-40B4-BE49-F238E27FC236}">
              <a16:creationId xmlns:a16="http://schemas.microsoft.com/office/drawing/2014/main" id="{CDD2FE0E-602D-4AEE-9A8D-1AE5A628B10B}"/>
            </a:ext>
          </a:extLst>
        </xdr:cNvPr>
        <xdr:cNvSpPr txBox="1">
          <a:spLocks noChangeArrowheads="1"/>
        </xdr:cNvSpPr>
      </xdr:nvSpPr>
      <xdr:spPr bwMode="auto">
        <a:xfrm>
          <a:off x="12668250" y="394347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20" name="Text Box 2">
          <a:extLst>
            <a:ext uri="{FF2B5EF4-FFF2-40B4-BE49-F238E27FC236}">
              <a16:creationId xmlns:a16="http://schemas.microsoft.com/office/drawing/2014/main" id="{15917B5D-8C9B-4BDC-B5EA-A2D28FAE9902}"/>
            </a:ext>
          </a:extLst>
        </xdr:cNvPr>
        <xdr:cNvSpPr txBox="1">
          <a:spLocks noChangeArrowheads="1"/>
        </xdr:cNvSpPr>
      </xdr:nvSpPr>
      <xdr:spPr bwMode="auto">
        <a:xfrm>
          <a:off x="12668250" y="39739570"/>
          <a:ext cx="76200" cy="205740"/>
        </a:xfrm>
        <a:prstGeom prst="rect">
          <a:avLst/>
        </a:prstGeom>
        <a:noFill/>
        <a:ln w="9525">
          <a:noFill/>
          <a:miter lim="800000"/>
          <a:headEnd/>
          <a:tailEnd/>
        </a:ln>
      </xdr:spPr>
    </xdr:sp>
    <xdr:clientData/>
  </xdr:oneCellAnchor>
  <xdr:oneCellAnchor>
    <xdr:from>
      <xdr:col>10</xdr:col>
      <xdr:colOff>485775</xdr:colOff>
      <xdr:row>322</xdr:row>
      <xdr:rowOff>0</xdr:rowOff>
    </xdr:from>
    <xdr:ext cx="76200" cy="205740"/>
    <xdr:sp macro="" textlink="">
      <xdr:nvSpPr>
        <xdr:cNvPr id="221" name="Text Box 2">
          <a:extLst>
            <a:ext uri="{FF2B5EF4-FFF2-40B4-BE49-F238E27FC236}">
              <a16:creationId xmlns:a16="http://schemas.microsoft.com/office/drawing/2014/main" id="{2B17FFBD-09A6-449F-BFDD-F43D061D700F}"/>
            </a:ext>
          </a:extLst>
        </xdr:cNvPr>
        <xdr:cNvSpPr txBox="1">
          <a:spLocks noChangeArrowheads="1"/>
        </xdr:cNvSpPr>
      </xdr:nvSpPr>
      <xdr:spPr bwMode="auto">
        <a:xfrm>
          <a:off x="12668250" y="39739570"/>
          <a:ext cx="76200" cy="205740"/>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7645"/>
    <xdr:sp macro="" textlink="">
      <xdr:nvSpPr>
        <xdr:cNvPr id="222" name="Text Box 16">
          <a:extLst>
            <a:ext uri="{FF2B5EF4-FFF2-40B4-BE49-F238E27FC236}">
              <a16:creationId xmlns:a16="http://schemas.microsoft.com/office/drawing/2014/main" id="{4825AC2D-1C3E-4C8C-A33E-58CDC608F440}"/>
            </a:ext>
          </a:extLst>
        </xdr:cNvPr>
        <xdr:cNvSpPr txBox="1">
          <a:spLocks noChangeArrowheads="1"/>
        </xdr:cNvSpPr>
      </xdr:nvSpPr>
      <xdr:spPr bwMode="auto">
        <a:xfrm>
          <a:off x="17373600" y="1228725"/>
          <a:ext cx="76200" cy="207645"/>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7645"/>
    <xdr:sp macro="" textlink="">
      <xdr:nvSpPr>
        <xdr:cNvPr id="223" name="Text Box 2">
          <a:extLst>
            <a:ext uri="{FF2B5EF4-FFF2-40B4-BE49-F238E27FC236}">
              <a16:creationId xmlns:a16="http://schemas.microsoft.com/office/drawing/2014/main" id="{14AE96CF-0A91-4EA0-A563-68DC3A6A0A6C}"/>
            </a:ext>
          </a:extLst>
        </xdr:cNvPr>
        <xdr:cNvSpPr txBox="1">
          <a:spLocks noChangeArrowheads="1"/>
        </xdr:cNvSpPr>
      </xdr:nvSpPr>
      <xdr:spPr bwMode="auto">
        <a:xfrm>
          <a:off x="17373600" y="1228725"/>
          <a:ext cx="76200" cy="207645"/>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7645"/>
    <xdr:sp macro="" textlink="">
      <xdr:nvSpPr>
        <xdr:cNvPr id="224" name="Text Box 16">
          <a:extLst>
            <a:ext uri="{FF2B5EF4-FFF2-40B4-BE49-F238E27FC236}">
              <a16:creationId xmlns:a16="http://schemas.microsoft.com/office/drawing/2014/main" id="{7D26473B-3248-4DA9-8A2F-C5713500A79D}"/>
            </a:ext>
          </a:extLst>
        </xdr:cNvPr>
        <xdr:cNvSpPr txBox="1">
          <a:spLocks noChangeArrowheads="1"/>
        </xdr:cNvSpPr>
      </xdr:nvSpPr>
      <xdr:spPr bwMode="auto">
        <a:xfrm>
          <a:off x="17373600" y="1228725"/>
          <a:ext cx="76200" cy="207645"/>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7645"/>
    <xdr:sp macro="" textlink="">
      <xdr:nvSpPr>
        <xdr:cNvPr id="225" name="Text Box 16">
          <a:extLst>
            <a:ext uri="{FF2B5EF4-FFF2-40B4-BE49-F238E27FC236}">
              <a16:creationId xmlns:a16="http://schemas.microsoft.com/office/drawing/2014/main" id="{25654446-DF7C-426E-A0CD-5D19FCC2BDC7}"/>
            </a:ext>
          </a:extLst>
        </xdr:cNvPr>
        <xdr:cNvSpPr txBox="1">
          <a:spLocks noChangeArrowheads="1"/>
        </xdr:cNvSpPr>
      </xdr:nvSpPr>
      <xdr:spPr bwMode="auto">
        <a:xfrm>
          <a:off x="17373600" y="1228725"/>
          <a:ext cx="76200" cy="207645"/>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7645"/>
    <xdr:sp macro="" textlink="">
      <xdr:nvSpPr>
        <xdr:cNvPr id="226" name="Text Box 2">
          <a:extLst>
            <a:ext uri="{FF2B5EF4-FFF2-40B4-BE49-F238E27FC236}">
              <a16:creationId xmlns:a16="http://schemas.microsoft.com/office/drawing/2014/main" id="{E41F5761-2998-4997-8EBC-AA11FFE2210C}"/>
            </a:ext>
          </a:extLst>
        </xdr:cNvPr>
        <xdr:cNvSpPr txBox="1">
          <a:spLocks noChangeArrowheads="1"/>
        </xdr:cNvSpPr>
      </xdr:nvSpPr>
      <xdr:spPr bwMode="auto">
        <a:xfrm>
          <a:off x="17373600" y="1228725"/>
          <a:ext cx="76200" cy="207645"/>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7645"/>
    <xdr:sp macro="" textlink="">
      <xdr:nvSpPr>
        <xdr:cNvPr id="227" name="Text Box 16">
          <a:extLst>
            <a:ext uri="{FF2B5EF4-FFF2-40B4-BE49-F238E27FC236}">
              <a16:creationId xmlns:a16="http://schemas.microsoft.com/office/drawing/2014/main" id="{E091DAFD-0EDD-42AB-BBF7-BDAD16C61142}"/>
            </a:ext>
          </a:extLst>
        </xdr:cNvPr>
        <xdr:cNvSpPr txBox="1">
          <a:spLocks noChangeArrowheads="1"/>
        </xdr:cNvSpPr>
      </xdr:nvSpPr>
      <xdr:spPr bwMode="auto">
        <a:xfrm>
          <a:off x="17373600" y="1228725"/>
          <a:ext cx="76200" cy="207645"/>
        </a:xfrm>
        <a:prstGeom prst="rect">
          <a:avLst/>
        </a:prstGeom>
        <a:noFill/>
        <a:ln w="9525">
          <a:noFill/>
          <a:miter lim="800000"/>
          <a:headEnd/>
          <a:tailEnd/>
        </a:ln>
      </xdr:spPr>
    </xdr:sp>
    <xdr:clientData/>
  </xdr:oneCellAnchor>
  <xdr:oneCellAnchor>
    <xdr:from>
      <xdr:col>10</xdr:col>
      <xdr:colOff>485775</xdr:colOff>
      <xdr:row>300</xdr:row>
      <xdr:rowOff>48895</xdr:rowOff>
    </xdr:from>
    <xdr:ext cx="76200" cy="205740"/>
    <xdr:sp macro="" textlink="">
      <xdr:nvSpPr>
        <xdr:cNvPr id="228" name="Text Box 2">
          <a:extLst>
            <a:ext uri="{FF2B5EF4-FFF2-40B4-BE49-F238E27FC236}">
              <a16:creationId xmlns:a16="http://schemas.microsoft.com/office/drawing/2014/main" id="{1D4B1551-73AA-4601-9A8B-49BFFECC56F4}"/>
            </a:ext>
          </a:extLst>
        </xdr:cNvPr>
        <xdr:cNvSpPr txBox="1">
          <a:spLocks noChangeArrowheads="1"/>
        </xdr:cNvSpPr>
      </xdr:nvSpPr>
      <xdr:spPr bwMode="auto">
        <a:xfrm>
          <a:off x="16762095" y="20948650"/>
          <a:ext cx="76200" cy="205740"/>
        </a:xfrm>
        <a:prstGeom prst="rect">
          <a:avLst/>
        </a:prstGeom>
        <a:noFill/>
        <a:ln w="9525">
          <a:noFill/>
          <a:miter lim="800000"/>
          <a:headEnd/>
          <a:tailEnd/>
        </a:ln>
      </xdr:spPr>
    </xdr:sp>
    <xdr:clientData/>
  </xdr:oneCellAnchor>
  <xdr:oneCellAnchor>
    <xdr:from>
      <xdr:col>10</xdr:col>
      <xdr:colOff>485775</xdr:colOff>
      <xdr:row>300</xdr:row>
      <xdr:rowOff>48895</xdr:rowOff>
    </xdr:from>
    <xdr:ext cx="76200" cy="205740"/>
    <xdr:sp macro="" textlink="">
      <xdr:nvSpPr>
        <xdr:cNvPr id="229" name="Text Box 2">
          <a:extLst>
            <a:ext uri="{FF2B5EF4-FFF2-40B4-BE49-F238E27FC236}">
              <a16:creationId xmlns:a16="http://schemas.microsoft.com/office/drawing/2014/main" id="{06A0C715-5DA8-46F3-8F06-E5A5EFC248A7}"/>
            </a:ext>
          </a:extLst>
        </xdr:cNvPr>
        <xdr:cNvSpPr txBox="1">
          <a:spLocks noChangeArrowheads="1"/>
        </xdr:cNvSpPr>
      </xdr:nvSpPr>
      <xdr:spPr bwMode="auto">
        <a:xfrm>
          <a:off x="16762095" y="20948650"/>
          <a:ext cx="76200" cy="205740"/>
        </a:xfrm>
        <a:prstGeom prst="rect">
          <a:avLst/>
        </a:prstGeom>
        <a:noFill/>
        <a:ln w="9525">
          <a:noFill/>
          <a:miter lim="800000"/>
          <a:headEnd/>
          <a:tailEnd/>
        </a:ln>
      </xdr:spPr>
    </xdr:sp>
    <xdr:clientData/>
  </xdr:oneCellAnchor>
  <xdr:oneCellAnchor>
    <xdr:from>
      <xdr:col>10</xdr:col>
      <xdr:colOff>485775</xdr:colOff>
      <xdr:row>300</xdr:row>
      <xdr:rowOff>48895</xdr:rowOff>
    </xdr:from>
    <xdr:ext cx="76200" cy="205740"/>
    <xdr:sp macro="" textlink="">
      <xdr:nvSpPr>
        <xdr:cNvPr id="230" name="Text Box 2">
          <a:extLst>
            <a:ext uri="{FF2B5EF4-FFF2-40B4-BE49-F238E27FC236}">
              <a16:creationId xmlns:a16="http://schemas.microsoft.com/office/drawing/2014/main" id="{230CC3FD-A268-411F-9354-3790EC6620AC}"/>
            </a:ext>
          </a:extLst>
        </xdr:cNvPr>
        <xdr:cNvSpPr txBox="1">
          <a:spLocks noChangeArrowheads="1"/>
        </xdr:cNvSpPr>
      </xdr:nvSpPr>
      <xdr:spPr bwMode="auto">
        <a:xfrm>
          <a:off x="16762095" y="20948650"/>
          <a:ext cx="76200" cy="205740"/>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1930"/>
    <xdr:sp macro="" textlink="">
      <xdr:nvSpPr>
        <xdr:cNvPr id="231" name="Text Box 16">
          <a:extLst>
            <a:ext uri="{FF2B5EF4-FFF2-40B4-BE49-F238E27FC236}">
              <a16:creationId xmlns:a16="http://schemas.microsoft.com/office/drawing/2014/main" id="{0515C5B3-10C5-4FFC-BA3A-F59652D8490B}"/>
            </a:ext>
          </a:extLst>
        </xdr:cNvPr>
        <xdr:cNvSpPr txBox="1">
          <a:spLocks noChangeArrowheads="1"/>
        </xdr:cNvSpPr>
      </xdr:nvSpPr>
      <xdr:spPr bwMode="auto">
        <a:xfrm>
          <a:off x="17373600" y="1228725"/>
          <a:ext cx="76200" cy="201930"/>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1930"/>
    <xdr:sp macro="" textlink="">
      <xdr:nvSpPr>
        <xdr:cNvPr id="232" name="Text Box 2">
          <a:extLst>
            <a:ext uri="{FF2B5EF4-FFF2-40B4-BE49-F238E27FC236}">
              <a16:creationId xmlns:a16="http://schemas.microsoft.com/office/drawing/2014/main" id="{5B37FF1A-55EC-4526-B616-8D601B6B1654}"/>
            </a:ext>
          </a:extLst>
        </xdr:cNvPr>
        <xdr:cNvSpPr txBox="1">
          <a:spLocks noChangeArrowheads="1"/>
        </xdr:cNvSpPr>
      </xdr:nvSpPr>
      <xdr:spPr bwMode="auto">
        <a:xfrm>
          <a:off x="17373600" y="1228725"/>
          <a:ext cx="76200" cy="201930"/>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1930"/>
    <xdr:sp macro="" textlink="">
      <xdr:nvSpPr>
        <xdr:cNvPr id="233" name="Text Box 16">
          <a:extLst>
            <a:ext uri="{FF2B5EF4-FFF2-40B4-BE49-F238E27FC236}">
              <a16:creationId xmlns:a16="http://schemas.microsoft.com/office/drawing/2014/main" id="{5D63BB41-32B3-432C-B996-736D39511BA2}"/>
            </a:ext>
          </a:extLst>
        </xdr:cNvPr>
        <xdr:cNvSpPr txBox="1">
          <a:spLocks noChangeArrowheads="1"/>
        </xdr:cNvSpPr>
      </xdr:nvSpPr>
      <xdr:spPr bwMode="auto">
        <a:xfrm>
          <a:off x="17373600" y="1228725"/>
          <a:ext cx="76200" cy="201930"/>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1930"/>
    <xdr:sp macro="" textlink="">
      <xdr:nvSpPr>
        <xdr:cNvPr id="234" name="Text Box 16">
          <a:extLst>
            <a:ext uri="{FF2B5EF4-FFF2-40B4-BE49-F238E27FC236}">
              <a16:creationId xmlns:a16="http://schemas.microsoft.com/office/drawing/2014/main" id="{22FC209D-DD25-4219-B530-8E3F02086090}"/>
            </a:ext>
          </a:extLst>
        </xdr:cNvPr>
        <xdr:cNvSpPr txBox="1">
          <a:spLocks noChangeArrowheads="1"/>
        </xdr:cNvSpPr>
      </xdr:nvSpPr>
      <xdr:spPr bwMode="auto">
        <a:xfrm>
          <a:off x="17373600" y="1228725"/>
          <a:ext cx="76200" cy="201930"/>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1930"/>
    <xdr:sp macro="" textlink="">
      <xdr:nvSpPr>
        <xdr:cNvPr id="235" name="Text Box 2">
          <a:extLst>
            <a:ext uri="{FF2B5EF4-FFF2-40B4-BE49-F238E27FC236}">
              <a16:creationId xmlns:a16="http://schemas.microsoft.com/office/drawing/2014/main" id="{090C9C34-6D44-4B4B-8C37-07163B044512}"/>
            </a:ext>
          </a:extLst>
        </xdr:cNvPr>
        <xdr:cNvSpPr txBox="1">
          <a:spLocks noChangeArrowheads="1"/>
        </xdr:cNvSpPr>
      </xdr:nvSpPr>
      <xdr:spPr bwMode="auto">
        <a:xfrm>
          <a:off x="17373600" y="1228725"/>
          <a:ext cx="76200" cy="201930"/>
        </a:xfrm>
        <a:prstGeom prst="rect">
          <a:avLst/>
        </a:prstGeom>
        <a:noFill/>
        <a:ln w="9525">
          <a:noFill/>
          <a:miter lim="800000"/>
          <a:headEnd/>
          <a:tailEnd/>
        </a:ln>
      </xdr:spPr>
    </xdr:sp>
    <xdr:clientData/>
  </xdr:oneCellAnchor>
  <xdr:oneCellAnchor>
    <xdr:from>
      <xdr:col>11</xdr:col>
      <xdr:colOff>190500</xdr:colOff>
      <xdr:row>28</xdr:row>
      <xdr:rowOff>0</xdr:rowOff>
    </xdr:from>
    <xdr:ext cx="76200" cy="201930"/>
    <xdr:sp macro="" textlink="">
      <xdr:nvSpPr>
        <xdr:cNvPr id="236" name="Text Box 16">
          <a:extLst>
            <a:ext uri="{FF2B5EF4-FFF2-40B4-BE49-F238E27FC236}">
              <a16:creationId xmlns:a16="http://schemas.microsoft.com/office/drawing/2014/main" id="{71781046-68BD-48A7-A2CA-5A34BECA5D9E}"/>
            </a:ext>
          </a:extLst>
        </xdr:cNvPr>
        <xdr:cNvSpPr txBox="1">
          <a:spLocks noChangeArrowheads="1"/>
        </xdr:cNvSpPr>
      </xdr:nvSpPr>
      <xdr:spPr bwMode="auto">
        <a:xfrm>
          <a:off x="17373600" y="1228725"/>
          <a:ext cx="76200" cy="201930"/>
        </a:xfrm>
        <a:prstGeom prst="rect">
          <a:avLst/>
        </a:prstGeom>
        <a:noFill/>
        <a:ln w="9525">
          <a:noFill/>
          <a:miter lim="800000"/>
          <a:headEnd/>
          <a:tailEnd/>
        </a:ln>
      </xdr:spPr>
    </xdr:sp>
    <xdr:clientData/>
  </xdr:oneCellAnchor>
  <xdr:oneCellAnchor>
    <xdr:from>
      <xdr:col>11</xdr:col>
      <xdr:colOff>190500</xdr:colOff>
      <xdr:row>50</xdr:row>
      <xdr:rowOff>0</xdr:rowOff>
    </xdr:from>
    <xdr:ext cx="76200" cy="207645"/>
    <xdr:sp macro="" textlink="">
      <xdr:nvSpPr>
        <xdr:cNvPr id="237" name="Text Box 16">
          <a:extLst>
            <a:ext uri="{FF2B5EF4-FFF2-40B4-BE49-F238E27FC236}">
              <a16:creationId xmlns:a16="http://schemas.microsoft.com/office/drawing/2014/main" id="{46EAFE8A-D1A8-449E-9CD2-36E3F3DCEDC0}"/>
            </a:ext>
          </a:extLst>
        </xdr:cNvPr>
        <xdr:cNvSpPr txBox="1">
          <a:spLocks noChangeArrowheads="1"/>
        </xdr:cNvSpPr>
      </xdr:nvSpPr>
      <xdr:spPr bwMode="auto">
        <a:xfrm>
          <a:off x="17373600" y="4629150"/>
          <a:ext cx="76200" cy="207645"/>
        </a:xfrm>
        <a:prstGeom prst="rect">
          <a:avLst/>
        </a:prstGeom>
        <a:noFill/>
        <a:ln w="9525">
          <a:noFill/>
          <a:miter lim="800000"/>
          <a:headEnd/>
          <a:tailEnd/>
        </a:ln>
      </xdr:spPr>
    </xdr:sp>
    <xdr:clientData/>
  </xdr:oneCellAnchor>
  <xdr:oneCellAnchor>
    <xdr:from>
      <xdr:col>11</xdr:col>
      <xdr:colOff>190500</xdr:colOff>
      <xdr:row>50</xdr:row>
      <xdr:rowOff>0</xdr:rowOff>
    </xdr:from>
    <xdr:ext cx="76200" cy="207645"/>
    <xdr:sp macro="" textlink="">
      <xdr:nvSpPr>
        <xdr:cNvPr id="238" name="Text Box 2">
          <a:extLst>
            <a:ext uri="{FF2B5EF4-FFF2-40B4-BE49-F238E27FC236}">
              <a16:creationId xmlns:a16="http://schemas.microsoft.com/office/drawing/2014/main" id="{00A6668B-02C2-4FD2-B9D0-17B77DCDD0E0}"/>
            </a:ext>
          </a:extLst>
        </xdr:cNvPr>
        <xdr:cNvSpPr txBox="1">
          <a:spLocks noChangeArrowheads="1"/>
        </xdr:cNvSpPr>
      </xdr:nvSpPr>
      <xdr:spPr bwMode="auto">
        <a:xfrm>
          <a:off x="17373600" y="4629150"/>
          <a:ext cx="76200" cy="207645"/>
        </a:xfrm>
        <a:prstGeom prst="rect">
          <a:avLst/>
        </a:prstGeom>
        <a:noFill/>
        <a:ln w="9525">
          <a:noFill/>
          <a:miter lim="800000"/>
          <a:headEnd/>
          <a:tailEnd/>
        </a:ln>
      </xdr:spPr>
    </xdr:sp>
    <xdr:clientData/>
  </xdr:oneCellAnchor>
  <xdr:oneCellAnchor>
    <xdr:from>
      <xdr:col>11</xdr:col>
      <xdr:colOff>190500</xdr:colOff>
      <xdr:row>50</xdr:row>
      <xdr:rowOff>0</xdr:rowOff>
    </xdr:from>
    <xdr:ext cx="76200" cy="207645"/>
    <xdr:sp macro="" textlink="">
      <xdr:nvSpPr>
        <xdr:cNvPr id="239" name="Text Box 16">
          <a:extLst>
            <a:ext uri="{FF2B5EF4-FFF2-40B4-BE49-F238E27FC236}">
              <a16:creationId xmlns:a16="http://schemas.microsoft.com/office/drawing/2014/main" id="{370BCD82-C85E-400D-AA80-CBA787A8EA28}"/>
            </a:ext>
          </a:extLst>
        </xdr:cNvPr>
        <xdr:cNvSpPr txBox="1">
          <a:spLocks noChangeArrowheads="1"/>
        </xdr:cNvSpPr>
      </xdr:nvSpPr>
      <xdr:spPr bwMode="auto">
        <a:xfrm>
          <a:off x="17373600" y="4629150"/>
          <a:ext cx="76200" cy="207645"/>
        </a:xfrm>
        <a:prstGeom prst="rect">
          <a:avLst/>
        </a:prstGeom>
        <a:noFill/>
        <a:ln w="9525">
          <a:noFill/>
          <a:miter lim="800000"/>
          <a:headEnd/>
          <a:tailEnd/>
        </a:ln>
      </xdr:spPr>
    </xdr:sp>
    <xdr:clientData/>
  </xdr:oneCellAnchor>
  <xdr:oneCellAnchor>
    <xdr:from>
      <xdr:col>11</xdr:col>
      <xdr:colOff>190500</xdr:colOff>
      <xdr:row>50</xdr:row>
      <xdr:rowOff>0</xdr:rowOff>
    </xdr:from>
    <xdr:ext cx="76200" cy="207645"/>
    <xdr:sp macro="" textlink="">
      <xdr:nvSpPr>
        <xdr:cNvPr id="240" name="Text Box 16">
          <a:extLst>
            <a:ext uri="{FF2B5EF4-FFF2-40B4-BE49-F238E27FC236}">
              <a16:creationId xmlns:a16="http://schemas.microsoft.com/office/drawing/2014/main" id="{6E291762-C3BA-48C1-8C28-5627CA2C869F}"/>
            </a:ext>
          </a:extLst>
        </xdr:cNvPr>
        <xdr:cNvSpPr txBox="1">
          <a:spLocks noChangeArrowheads="1"/>
        </xdr:cNvSpPr>
      </xdr:nvSpPr>
      <xdr:spPr bwMode="auto">
        <a:xfrm>
          <a:off x="17373600" y="4629150"/>
          <a:ext cx="76200" cy="207645"/>
        </a:xfrm>
        <a:prstGeom prst="rect">
          <a:avLst/>
        </a:prstGeom>
        <a:noFill/>
        <a:ln w="9525">
          <a:noFill/>
          <a:miter lim="800000"/>
          <a:headEnd/>
          <a:tailEnd/>
        </a:ln>
      </xdr:spPr>
    </xdr:sp>
    <xdr:clientData/>
  </xdr:oneCellAnchor>
  <xdr:oneCellAnchor>
    <xdr:from>
      <xdr:col>11</xdr:col>
      <xdr:colOff>190500</xdr:colOff>
      <xdr:row>50</xdr:row>
      <xdr:rowOff>0</xdr:rowOff>
    </xdr:from>
    <xdr:ext cx="76200" cy="207645"/>
    <xdr:sp macro="" textlink="">
      <xdr:nvSpPr>
        <xdr:cNvPr id="241" name="Text Box 2">
          <a:extLst>
            <a:ext uri="{FF2B5EF4-FFF2-40B4-BE49-F238E27FC236}">
              <a16:creationId xmlns:a16="http://schemas.microsoft.com/office/drawing/2014/main" id="{3676643C-6925-4F8D-AF14-0D2CB8007050}"/>
            </a:ext>
          </a:extLst>
        </xdr:cNvPr>
        <xdr:cNvSpPr txBox="1">
          <a:spLocks noChangeArrowheads="1"/>
        </xdr:cNvSpPr>
      </xdr:nvSpPr>
      <xdr:spPr bwMode="auto">
        <a:xfrm>
          <a:off x="17373600" y="4629150"/>
          <a:ext cx="76200" cy="207645"/>
        </a:xfrm>
        <a:prstGeom prst="rect">
          <a:avLst/>
        </a:prstGeom>
        <a:noFill/>
        <a:ln w="9525">
          <a:noFill/>
          <a:miter lim="800000"/>
          <a:headEnd/>
          <a:tailEnd/>
        </a:ln>
      </xdr:spPr>
    </xdr:sp>
    <xdr:clientData/>
  </xdr:oneCellAnchor>
  <xdr:oneCellAnchor>
    <xdr:from>
      <xdr:col>11</xdr:col>
      <xdr:colOff>190500</xdr:colOff>
      <xdr:row>50</xdr:row>
      <xdr:rowOff>0</xdr:rowOff>
    </xdr:from>
    <xdr:ext cx="76200" cy="207645"/>
    <xdr:sp macro="" textlink="">
      <xdr:nvSpPr>
        <xdr:cNvPr id="242" name="Text Box 16">
          <a:extLst>
            <a:ext uri="{FF2B5EF4-FFF2-40B4-BE49-F238E27FC236}">
              <a16:creationId xmlns:a16="http://schemas.microsoft.com/office/drawing/2014/main" id="{F0EA53A6-2AAB-4E49-AB2B-134367C0A23E}"/>
            </a:ext>
          </a:extLst>
        </xdr:cNvPr>
        <xdr:cNvSpPr txBox="1">
          <a:spLocks noChangeArrowheads="1"/>
        </xdr:cNvSpPr>
      </xdr:nvSpPr>
      <xdr:spPr bwMode="auto">
        <a:xfrm>
          <a:off x="17373600" y="4629150"/>
          <a:ext cx="76200" cy="20764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43" name="Text Box 16">
          <a:extLst>
            <a:ext uri="{FF2B5EF4-FFF2-40B4-BE49-F238E27FC236}">
              <a16:creationId xmlns:a16="http://schemas.microsoft.com/office/drawing/2014/main" id="{AD34587A-49DC-4DCB-A3B7-71B79E1F56BC}"/>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44" name="Text Box 2">
          <a:extLst>
            <a:ext uri="{FF2B5EF4-FFF2-40B4-BE49-F238E27FC236}">
              <a16:creationId xmlns:a16="http://schemas.microsoft.com/office/drawing/2014/main" id="{8E27E6F9-5232-4399-8765-1BE9F285BEF7}"/>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45" name="Text Box 16">
          <a:extLst>
            <a:ext uri="{FF2B5EF4-FFF2-40B4-BE49-F238E27FC236}">
              <a16:creationId xmlns:a16="http://schemas.microsoft.com/office/drawing/2014/main" id="{C57FE053-9ECA-49B0-B921-344036638188}"/>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46" name="Text Box 16">
          <a:extLst>
            <a:ext uri="{FF2B5EF4-FFF2-40B4-BE49-F238E27FC236}">
              <a16:creationId xmlns:a16="http://schemas.microsoft.com/office/drawing/2014/main" id="{3F51DEA3-9900-4B7E-ADB3-88076EC6434A}"/>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47" name="Text Box 2">
          <a:extLst>
            <a:ext uri="{FF2B5EF4-FFF2-40B4-BE49-F238E27FC236}">
              <a16:creationId xmlns:a16="http://schemas.microsoft.com/office/drawing/2014/main" id="{D691CA19-04C3-47D4-9DDB-9CBE24F9F890}"/>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48" name="Text Box 16">
          <a:extLst>
            <a:ext uri="{FF2B5EF4-FFF2-40B4-BE49-F238E27FC236}">
              <a16:creationId xmlns:a16="http://schemas.microsoft.com/office/drawing/2014/main" id="{168CAF42-1787-42A3-AA91-4F57443F081C}"/>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49" name="Text Box 16">
          <a:extLst>
            <a:ext uri="{FF2B5EF4-FFF2-40B4-BE49-F238E27FC236}">
              <a16:creationId xmlns:a16="http://schemas.microsoft.com/office/drawing/2014/main" id="{ABFD584A-AA53-4326-9F66-474D75468051}"/>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50" name="Text Box 2">
          <a:extLst>
            <a:ext uri="{FF2B5EF4-FFF2-40B4-BE49-F238E27FC236}">
              <a16:creationId xmlns:a16="http://schemas.microsoft.com/office/drawing/2014/main" id="{E6B05D99-0A53-45B6-82F4-74A57B60C2A2}"/>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51" name="Text Box 16">
          <a:extLst>
            <a:ext uri="{FF2B5EF4-FFF2-40B4-BE49-F238E27FC236}">
              <a16:creationId xmlns:a16="http://schemas.microsoft.com/office/drawing/2014/main" id="{B6788F80-FFA8-491F-909A-2FC182E46E26}"/>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52" name="Text Box 16">
          <a:extLst>
            <a:ext uri="{FF2B5EF4-FFF2-40B4-BE49-F238E27FC236}">
              <a16:creationId xmlns:a16="http://schemas.microsoft.com/office/drawing/2014/main" id="{6B66CA1E-3119-44AD-AAC9-576A266EE3D1}"/>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53" name="Text Box 2">
          <a:extLst>
            <a:ext uri="{FF2B5EF4-FFF2-40B4-BE49-F238E27FC236}">
              <a16:creationId xmlns:a16="http://schemas.microsoft.com/office/drawing/2014/main" id="{0F38ACE7-B0EB-4B4A-A9CD-DCBBE05F4906}"/>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11</xdr:col>
      <xdr:colOff>190500</xdr:colOff>
      <xdr:row>110</xdr:row>
      <xdr:rowOff>0</xdr:rowOff>
    </xdr:from>
    <xdr:ext cx="76200" cy="210185"/>
    <xdr:sp macro="" textlink="">
      <xdr:nvSpPr>
        <xdr:cNvPr id="254" name="Text Box 16">
          <a:extLst>
            <a:ext uri="{FF2B5EF4-FFF2-40B4-BE49-F238E27FC236}">
              <a16:creationId xmlns:a16="http://schemas.microsoft.com/office/drawing/2014/main" id="{500C8BC2-4591-48EB-B1B3-84BBB2B5AA8B}"/>
            </a:ext>
          </a:extLst>
        </xdr:cNvPr>
        <xdr:cNvSpPr txBox="1">
          <a:spLocks noChangeArrowheads="1"/>
        </xdr:cNvSpPr>
      </xdr:nvSpPr>
      <xdr:spPr bwMode="auto">
        <a:xfrm>
          <a:off x="17373600" y="15525750"/>
          <a:ext cx="76200" cy="210185"/>
        </a:xfrm>
        <a:prstGeom prst="rect">
          <a:avLst/>
        </a:prstGeom>
        <a:noFill/>
        <a:ln w="9525">
          <a:noFill/>
          <a:miter lim="800000"/>
          <a:headEnd/>
          <a:tailEnd/>
        </a:ln>
      </xdr:spPr>
    </xdr:sp>
    <xdr:clientData/>
  </xdr:oneCellAnchor>
  <xdr:oneCellAnchor>
    <xdr:from>
      <xdr:col>10</xdr:col>
      <xdr:colOff>485775</xdr:colOff>
      <xdr:row>298</xdr:row>
      <xdr:rowOff>48895</xdr:rowOff>
    </xdr:from>
    <xdr:ext cx="76200" cy="205740"/>
    <xdr:sp macro="" textlink="">
      <xdr:nvSpPr>
        <xdr:cNvPr id="255" name="Text Box 2">
          <a:extLst>
            <a:ext uri="{FF2B5EF4-FFF2-40B4-BE49-F238E27FC236}">
              <a16:creationId xmlns:a16="http://schemas.microsoft.com/office/drawing/2014/main" id="{F27604A4-45C7-4E4C-8536-F37D61881D68}"/>
            </a:ext>
          </a:extLst>
        </xdr:cNvPr>
        <xdr:cNvSpPr txBox="1">
          <a:spLocks noChangeArrowheads="1"/>
        </xdr:cNvSpPr>
      </xdr:nvSpPr>
      <xdr:spPr bwMode="auto">
        <a:xfrm>
          <a:off x="16762095" y="28892500"/>
          <a:ext cx="76200" cy="205740"/>
        </a:xfrm>
        <a:prstGeom prst="rect">
          <a:avLst/>
        </a:prstGeom>
        <a:noFill/>
        <a:ln w="9525">
          <a:noFill/>
          <a:miter lim="800000"/>
          <a:headEnd/>
          <a:tailEnd/>
        </a:ln>
      </xdr:spPr>
    </xdr:sp>
    <xdr:clientData/>
  </xdr:oneCellAnchor>
  <xdr:oneCellAnchor>
    <xdr:from>
      <xdr:col>10</xdr:col>
      <xdr:colOff>485775</xdr:colOff>
      <xdr:row>298</xdr:row>
      <xdr:rowOff>48895</xdr:rowOff>
    </xdr:from>
    <xdr:ext cx="76200" cy="205740"/>
    <xdr:sp macro="" textlink="">
      <xdr:nvSpPr>
        <xdr:cNvPr id="256" name="Text Box 2">
          <a:extLst>
            <a:ext uri="{FF2B5EF4-FFF2-40B4-BE49-F238E27FC236}">
              <a16:creationId xmlns:a16="http://schemas.microsoft.com/office/drawing/2014/main" id="{8BADB5E6-C5DB-4F4C-8A23-59CE51DE4560}"/>
            </a:ext>
          </a:extLst>
        </xdr:cNvPr>
        <xdr:cNvSpPr txBox="1">
          <a:spLocks noChangeArrowheads="1"/>
        </xdr:cNvSpPr>
      </xdr:nvSpPr>
      <xdr:spPr bwMode="auto">
        <a:xfrm>
          <a:off x="16762095" y="28892500"/>
          <a:ext cx="76200" cy="205740"/>
        </a:xfrm>
        <a:prstGeom prst="rect">
          <a:avLst/>
        </a:prstGeom>
        <a:noFill/>
        <a:ln w="9525">
          <a:noFill/>
          <a:miter lim="800000"/>
          <a:headEnd/>
          <a:tailEnd/>
        </a:ln>
      </xdr:spPr>
    </xdr:sp>
    <xdr:clientData/>
  </xdr:oneCellAnchor>
  <xdr:oneCellAnchor>
    <xdr:from>
      <xdr:col>10</xdr:col>
      <xdr:colOff>485775</xdr:colOff>
      <xdr:row>298</xdr:row>
      <xdr:rowOff>48895</xdr:rowOff>
    </xdr:from>
    <xdr:ext cx="76200" cy="205740"/>
    <xdr:sp macro="" textlink="">
      <xdr:nvSpPr>
        <xdr:cNvPr id="257" name="Text Box 2">
          <a:extLst>
            <a:ext uri="{FF2B5EF4-FFF2-40B4-BE49-F238E27FC236}">
              <a16:creationId xmlns:a16="http://schemas.microsoft.com/office/drawing/2014/main" id="{0D8794DA-DD7C-4D92-B98C-452981512096}"/>
            </a:ext>
          </a:extLst>
        </xdr:cNvPr>
        <xdr:cNvSpPr txBox="1">
          <a:spLocks noChangeArrowheads="1"/>
        </xdr:cNvSpPr>
      </xdr:nvSpPr>
      <xdr:spPr bwMode="auto">
        <a:xfrm>
          <a:off x="16762095" y="28892500"/>
          <a:ext cx="76200" cy="205740"/>
        </a:xfrm>
        <a:prstGeom prst="rect">
          <a:avLst/>
        </a:prstGeom>
        <a:noFill/>
        <a:ln w="9525">
          <a:noFill/>
          <a:miter lim="800000"/>
          <a:headEnd/>
          <a:tailEnd/>
        </a:ln>
      </xdr:spPr>
    </xdr:sp>
    <xdr:clientData/>
  </xdr:oneCellAnchor>
  <xdr:oneCellAnchor>
    <xdr:from>
      <xdr:col>10</xdr:col>
      <xdr:colOff>485775</xdr:colOff>
      <xdr:row>312</xdr:row>
      <xdr:rowOff>48895</xdr:rowOff>
    </xdr:from>
    <xdr:ext cx="76200" cy="205740"/>
    <xdr:sp macro="" textlink="">
      <xdr:nvSpPr>
        <xdr:cNvPr id="269" name="Text Box 2">
          <a:extLst>
            <a:ext uri="{FF2B5EF4-FFF2-40B4-BE49-F238E27FC236}">
              <a16:creationId xmlns:a16="http://schemas.microsoft.com/office/drawing/2014/main" id="{34619128-32B3-4BA0-9DBA-D084CE9B9944}"/>
            </a:ext>
          </a:extLst>
        </xdr:cNvPr>
        <xdr:cNvSpPr txBox="1">
          <a:spLocks noChangeArrowheads="1"/>
        </xdr:cNvSpPr>
      </xdr:nvSpPr>
      <xdr:spPr bwMode="auto">
        <a:xfrm>
          <a:off x="12563475" y="49340770"/>
          <a:ext cx="76200" cy="205740"/>
        </a:xfrm>
        <a:prstGeom prst="rect">
          <a:avLst/>
        </a:prstGeom>
        <a:noFill/>
        <a:ln w="9525">
          <a:noFill/>
          <a:miter lim="800000"/>
          <a:headEnd/>
          <a:tailEnd/>
        </a:ln>
      </xdr:spPr>
    </xdr:sp>
    <xdr:clientData/>
  </xdr:oneCellAnchor>
  <xdr:oneCellAnchor>
    <xdr:from>
      <xdr:col>10</xdr:col>
      <xdr:colOff>485775</xdr:colOff>
      <xdr:row>312</xdr:row>
      <xdr:rowOff>48895</xdr:rowOff>
    </xdr:from>
    <xdr:ext cx="76200" cy="205740"/>
    <xdr:sp macro="" textlink="">
      <xdr:nvSpPr>
        <xdr:cNvPr id="270" name="Text Box 2">
          <a:extLst>
            <a:ext uri="{FF2B5EF4-FFF2-40B4-BE49-F238E27FC236}">
              <a16:creationId xmlns:a16="http://schemas.microsoft.com/office/drawing/2014/main" id="{D30B2836-6406-4D22-A22F-7BFF858957BC}"/>
            </a:ext>
          </a:extLst>
        </xdr:cNvPr>
        <xdr:cNvSpPr txBox="1">
          <a:spLocks noChangeArrowheads="1"/>
        </xdr:cNvSpPr>
      </xdr:nvSpPr>
      <xdr:spPr bwMode="auto">
        <a:xfrm>
          <a:off x="12563475" y="49340770"/>
          <a:ext cx="76200" cy="205740"/>
        </a:xfrm>
        <a:prstGeom prst="rect">
          <a:avLst/>
        </a:prstGeom>
        <a:noFill/>
        <a:ln w="9525">
          <a:noFill/>
          <a:miter lim="800000"/>
          <a:headEnd/>
          <a:tailEnd/>
        </a:ln>
      </xdr:spPr>
    </xdr:sp>
    <xdr:clientData/>
  </xdr:oneCellAnchor>
  <xdr:oneCellAnchor>
    <xdr:from>
      <xdr:col>10</xdr:col>
      <xdr:colOff>485775</xdr:colOff>
      <xdr:row>312</xdr:row>
      <xdr:rowOff>48895</xdr:rowOff>
    </xdr:from>
    <xdr:ext cx="76200" cy="205740"/>
    <xdr:sp macro="" textlink="">
      <xdr:nvSpPr>
        <xdr:cNvPr id="271" name="Text Box 2">
          <a:extLst>
            <a:ext uri="{FF2B5EF4-FFF2-40B4-BE49-F238E27FC236}">
              <a16:creationId xmlns:a16="http://schemas.microsoft.com/office/drawing/2014/main" id="{2ECED7F8-F676-4E90-AE33-0DB0938C6C90}"/>
            </a:ext>
          </a:extLst>
        </xdr:cNvPr>
        <xdr:cNvSpPr txBox="1">
          <a:spLocks noChangeArrowheads="1"/>
        </xdr:cNvSpPr>
      </xdr:nvSpPr>
      <xdr:spPr bwMode="auto">
        <a:xfrm>
          <a:off x="12563475" y="49340770"/>
          <a:ext cx="76200" cy="205740"/>
        </a:xfrm>
        <a:prstGeom prst="rect">
          <a:avLst/>
        </a:prstGeom>
        <a:noFill/>
        <a:ln w="9525">
          <a:noFill/>
          <a:miter lim="800000"/>
          <a:headEnd/>
          <a:tailEnd/>
        </a:ln>
      </xdr:spPr>
    </xdr:sp>
    <xdr:clientData/>
  </xdr:oneCellAnchor>
  <xdr:oneCellAnchor>
    <xdr:from>
      <xdr:col>10</xdr:col>
      <xdr:colOff>485775</xdr:colOff>
      <xdr:row>320</xdr:row>
      <xdr:rowOff>48895</xdr:rowOff>
    </xdr:from>
    <xdr:ext cx="76200" cy="205740"/>
    <xdr:sp macro="" textlink="">
      <xdr:nvSpPr>
        <xdr:cNvPr id="272" name="Text Box 2">
          <a:extLst>
            <a:ext uri="{FF2B5EF4-FFF2-40B4-BE49-F238E27FC236}">
              <a16:creationId xmlns:a16="http://schemas.microsoft.com/office/drawing/2014/main" id="{C36CEEEC-936D-4807-AB7A-56A7D95FC0C0}"/>
            </a:ext>
          </a:extLst>
        </xdr:cNvPr>
        <xdr:cNvSpPr txBox="1">
          <a:spLocks noChangeArrowheads="1"/>
        </xdr:cNvSpPr>
      </xdr:nvSpPr>
      <xdr:spPr bwMode="auto">
        <a:xfrm>
          <a:off x="12563475" y="50702845"/>
          <a:ext cx="76200" cy="205740"/>
        </a:xfrm>
        <a:prstGeom prst="rect">
          <a:avLst/>
        </a:prstGeom>
        <a:noFill/>
        <a:ln w="9525">
          <a:noFill/>
          <a:miter lim="800000"/>
          <a:headEnd/>
          <a:tailEnd/>
        </a:ln>
      </xdr:spPr>
    </xdr:sp>
    <xdr:clientData/>
  </xdr:oneCellAnchor>
  <xdr:oneCellAnchor>
    <xdr:from>
      <xdr:col>10</xdr:col>
      <xdr:colOff>485775</xdr:colOff>
      <xdr:row>320</xdr:row>
      <xdr:rowOff>48895</xdr:rowOff>
    </xdr:from>
    <xdr:ext cx="76200" cy="205740"/>
    <xdr:sp macro="" textlink="">
      <xdr:nvSpPr>
        <xdr:cNvPr id="273" name="Text Box 2">
          <a:extLst>
            <a:ext uri="{FF2B5EF4-FFF2-40B4-BE49-F238E27FC236}">
              <a16:creationId xmlns:a16="http://schemas.microsoft.com/office/drawing/2014/main" id="{C7BAEEDF-6DA6-4B2D-A197-101EC4255FC0}"/>
            </a:ext>
          </a:extLst>
        </xdr:cNvPr>
        <xdr:cNvSpPr txBox="1">
          <a:spLocks noChangeArrowheads="1"/>
        </xdr:cNvSpPr>
      </xdr:nvSpPr>
      <xdr:spPr bwMode="auto">
        <a:xfrm>
          <a:off x="12563475" y="50702845"/>
          <a:ext cx="76200" cy="205740"/>
        </a:xfrm>
        <a:prstGeom prst="rect">
          <a:avLst/>
        </a:prstGeom>
        <a:noFill/>
        <a:ln w="9525">
          <a:noFill/>
          <a:miter lim="800000"/>
          <a:headEnd/>
          <a:tailEnd/>
        </a:ln>
      </xdr:spPr>
    </xdr:sp>
    <xdr:clientData/>
  </xdr:oneCellAnchor>
  <xdr:oneCellAnchor>
    <xdr:from>
      <xdr:col>10</xdr:col>
      <xdr:colOff>485775</xdr:colOff>
      <xdr:row>316</xdr:row>
      <xdr:rowOff>48895</xdr:rowOff>
    </xdr:from>
    <xdr:ext cx="76200" cy="205740"/>
    <xdr:sp macro="" textlink="">
      <xdr:nvSpPr>
        <xdr:cNvPr id="274" name="Text Box 2">
          <a:extLst>
            <a:ext uri="{FF2B5EF4-FFF2-40B4-BE49-F238E27FC236}">
              <a16:creationId xmlns:a16="http://schemas.microsoft.com/office/drawing/2014/main" id="{D0CFD37A-25E4-44B8-982B-12BFBA820F4B}"/>
            </a:ext>
          </a:extLst>
        </xdr:cNvPr>
        <xdr:cNvSpPr txBox="1">
          <a:spLocks noChangeArrowheads="1"/>
        </xdr:cNvSpPr>
      </xdr:nvSpPr>
      <xdr:spPr bwMode="auto">
        <a:xfrm>
          <a:off x="12563475" y="49950370"/>
          <a:ext cx="76200" cy="205740"/>
        </a:xfrm>
        <a:prstGeom prst="rect">
          <a:avLst/>
        </a:prstGeom>
        <a:noFill/>
        <a:ln w="9525">
          <a:noFill/>
          <a:miter lim="800000"/>
          <a:headEnd/>
          <a:tailEnd/>
        </a:ln>
      </xdr:spPr>
    </xdr:sp>
    <xdr:clientData/>
  </xdr:oneCellAnchor>
  <xdr:oneCellAnchor>
    <xdr:from>
      <xdr:col>10</xdr:col>
      <xdr:colOff>485775</xdr:colOff>
      <xdr:row>316</xdr:row>
      <xdr:rowOff>48895</xdr:rowOff>
    </xdr:from>
    <xdr:ext cx="76200" cy="205740"/>
    <xdr:sp macro="" textlink="">
      <xdr:nvSpPr>
        <xdr:cNvPr id="275" name="Text Box 2">
          <a:extLst>
            <a:ext uri="{FF2B5EF4-FFF2-40B4-BE49-F238E27FC236}">
              <a16:creationId xmlns:a16="http://schemas.microsoft.com/office/drawing/2014/main" id="{1BC93676-21A3-41B3-947A-90B3AB92EB7F}"/>
            </a:ext>
          </a:extLst>
        </xdr:cNvPr>
        <xdr:cNvSpPr txBox="1">
          <a:spLocks noChangeArrowheads="1"/>
        </xdr:cNvSpPr>
      </xdr:nvSpPr>
      <xdr:spPr bwMode="auto">
        <a:xfrm>
          <a:off x="12563475" y="49950370"/>
          <a:ext cx="76200" cy="205740"/>
        </a:xfrm>
        <a:prstGeom prst="rect">
          <a:avLst/>
        </a:prstGeom>
        <a:noFill/>
        <a:ln w="9525">
          <a:noFill/>
          <a:miter lim="800000"/>
          <a:headEnd/>
          <a:tailEnd/>
        </a:ln>
      </xdr:spPr>
    </xdr:sp>
    <xdr:clientData/>
  </xdr:oneCellAnchor>
  <xdr:oneCellAnchor>
    <xdr:from>
      <xdr:col>10</xdr:col>
      <xdr:colOff>485775</xdr:colOff>
      <xdr:row>316</xdr:row>
      <xdr:rowOff>48895</xdr:rowOff>
    </xdr:from>
    <xdr:ext cx="76200" cy="205740"/>
    <xdr:sp macro="" textlink="">
      <xdr:nvSpPr>
        <xdr:cNvPr id="276" name="Text Box 2">
          <a:extLst>
            <a:ext uri="{FF2B5EF4-FFF2-40B4-BE49-F238E27FC236}">
              <a16:creationId xmlns:a16="http://schemas.microsoft.com/office/drawing/2014/main" id="{D52802D7-678C-473C-83C3-1B0196C54869}"/>
            </a:ext>
          </a:extLst>
        </xdr:cNvPr>
        <xdr:cNvSpPr txBox="1">
          <a:spLocks noChangeArrowheads="1"/>
        </xdr:cNvSpPr>
      </xdr:nvSpPr>
      <xdr:spPr bwMode="auto">
        <a:xfrm>
          <a:off x="12563475" y="49950370"/>
          <a:ext cx="76200" cy="205740"/>
        </a:xfrm>
        <a:prstGeom prst="rect">
          <a:avLst/>
        </a:prstGeom>
        <a:noFill/>
        <a:ln w="9525">
          <a:noFill/>
          <a:miter lim="800000"/>
          <a:headEnd/>
          <a:tailEnd/>
        </a:ln>
      </xdr:spPr>
    </xdr:sp>
    <xdr:clientData/>
  </xdr:oneCellAnchor>
  <xdr:oneCellAnchor>
    <xdr:from>
      <xdr:col>10</xdr:col>
      <xdr:colOff>485775</xdr:colOff>
      <xdr:row>314</xdr:row>
      <xdr:rowOff>48895</xdr:rowOff>
    </xdr:from>
    <xdr:ext cx="76200" cy="205740"/>
    <xdr:sp macro="" textlink="">
      <xdr:nvSpPr>
        <xdr:cNvPr id="277" name="Text Box 2">
          <a:extLst>
            <a:ext uri="{FF2B5EF4-FFF2-40B4-BE49-F238E27FC236}">
              <a16:creationId xmlns:a16="http://schemas.microsoft.com/office/drawing/2014/main" id="{2806A14F-1242-4D1A-BEEA-377452C12FD1}"/>
            </a:ext>
          </a:extLst>
        </xdr:cNvPr>
        <xdr:cNvSpPr txBox="1">
          <a:spLocks noChangeArrowheads="1"/>
        </xdr:cNvSpPr>
      </xdr:nvSpPr>
      <xdr:spPr bwMode="auto">
        <a:xfrm>
          <a:off x="12563475" y="49645570"/>
          <a:ext cx="76200" cy="205740"/>
        </a:xfrm>
        <a:prstGeom prst="rect">
          <a:avLst/>
        </a:prstGeom>
        <a:noFill/>
        <a:ln w="9525">
          <a:noFill/>
          <a:miter lim="800000"/>
          <a:headEnd/>
          <a:tailEnd/>
        </a:ln>
      </xdr:spPr>
    </xdr:sp>
    <xdr:clientData/>
  </xdr:oneCellAnchor>
  <xdr:oneCellAnchor>
    <xdr:from>
      <xdr:col>10</xdr:col>
      <xdr:colOff>485775</xdr:colOff>
      <xdr:row>314</xdr:row>
      <xdr:rowOff>48895</xdr:rowOff>
    </xdr:from>
    <xdr:ext cx="76200" cy="205740"/>
    <xdr:sp macro="" textlink="">
      <xdr:nvSpPr>
        <xdr:cNvPr id="278" name="Text Box 2">
          <a:extLst>
            <a:ext uri="{FF2B5EF4-FFF2-40B4-BE49-F238E27FC236}">
              <a16:creationId xmlns:a16="http://schemas.microsoft.com/office/drawing/2014/main" id="{FC76E4A7-02D8-4DD6-97FE-024138FEA0F7}"/>
            </a:ext>
          </a:extLst>
        </xdr:cNvPr>
        <xdr:cNvSpPr txBox="1">
          <a:spLocks noChangeArrowheads="1"/>
        </xdr:cNvSpPr>
      </xdr:nvSpPr>
      <xdr:spPr bwMode="auto">
        <a:xfrm>
          <a:off x="12563475" y="49645570"/>
          <a:ext cx="76200" cy="205740"/>
        </a:xfrm>
        <a:prstGeom prst="rect">
          <a:avLst/>
        </a:prstGeom>
        <a:noFill/>
        <a:ln w="9525">
          <a:noFill/>
          <a:miter lim="800000"/>
          <a:headEnd/>
          <a:tailEnd/>
        </a:ln>
      </xdr:spPr>
    </xdr:sp>
    <xdr:clientData/>
  </xdr:oneCellAnchor>
  <xdr:oneCellAnchor>
    <xdr:from>
      <xdr:col>10</xdr:col>
      <xdr:colOff>485775</xdr:colOff>
      <xdr:row>314</xdr:row>
      <xdr:rowOff>48895</xdr:rowOff>
    </xdr:from>
    <xdr:ext cx="76200" cy="205740"/>
    <xdr:sp macro="" textlink="">
      <xdr:nvSpPr>
        <xdr:cNvPr id="279" name="Text Box 2">
          <a:extLst>
            <a:ext uri="{FF2B5EF4-FFF2-40B4-BE49-F238E27FC236}">
              <a16:creationId xmlns:a16="http://schemas.microsoft.com/office/drawing/2014/main" id="{78D70066-2178-41A7-BA43-26028B03AAEF}"/>
            </a:ext>
          </a:extLst>
        </xdr:cNvPr>
        <xdr:cNvSpPr txBox="1">
          <a:spLocks noChangeArrowheads="1"/>
        </xdr:cNvSpPr>
      </xdr:nvSpPr>
      <xdr:spPr bwMode="auto">
        <a:xfrm>
          <a:off x="12563475" y="49645570"/>
          <a:ext cx="76200" cy="205740"/>
        </a:xfrm>
        <a:prstGeom prst="rect">
          <a:avLst/>
        </a:prstGeom>
        <a:noFill/>
        <a:ln w="9525">
          <a:noFill/>
          <a:miter lim="800000"/>
          <a:headEnd/>
          <a:tailEnd/>
        </a:ln>
      </xdr:spPr>
    </xdr:sp>
    <xdr:clientData/>
  </xdr:oneCellAnchor>
  <xdr:oneCellAnchor>
    <xdr:from>
      <xdr:col>11</xdr:col>
      <xdr:colOff>190500</xdr:colOff>
      <xdr:row>28</xdr:row>
      <xdr:rowOff>0</xdr:rowOff>
    </xdr:from>
    <xdr:ext cx="76200" cy="198120"/>
    <xdr:sp macro="" textlink="">
      <xdr:nvSpPr>
        <xdr:cNvPr id="258" name="Text Box 16">
          <a:extLst>
            <a:ext uri="{FF2B5EF4-FFF2-40B4-BE49-F238E27FC236}">
              <a16:creationId xmlns:a16="http://schemas.microsoft.com/office/drawing/2014/main" id="{BF5DDCBA-A07F-4886-9E08-DEC291D87563}"/>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28</xdr:row>
      <xdr:rowOff>0</xdr:rowOff>
    </xdr:from>
    <xdr:ext cx="76200" cy="198120"/>
    <xdr:sp macro="" textlink="">
      <xdr:nvSpPr>
        <xdr:cNvPr id="259" name="Text Box 2">
          <a:extLst>
            <a:ext uri="{FF2B5EF4-FFF2-40B4-BE49-F238E27FC236}">
              <a16:creationId xmlns:a16="http://schemas.microsoft.com/office/drawing/2014/main" id="{7D7D2ABC-250A-4C8E-974F-B6D9948BF20A}"/>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28</xdr:row>
      <xdr:rowOff>0</xdr:rowOff>
    </xdr:from>
    <xdr:ext cx="76200" cy="198120"/>
    <xdr:sp macro="" textlink="">
      <xdr:nvSpPr>
        <xdr:cNvPr id="260" name="Text Box 16">
          <a:extLst>
            <a:ext uri="{FF2B5EF4-FFF2-40B4-BE49-F238E27FC236}">
              <a16:creationId xmlns:a16="http://schemas.microsoft.com/office/drawing/2014/main" id="{F8F6772F-3597-4C11-AFA8-CD2BA93959C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28</xdr:row>
      <xdr:rowOff>0</xdr:rowOff>
    </xdr:from>
    <xdr:ext cx="76200" cy="198120"/>
    <xdr:sp macro="" textlink="">
      <xdr:nvSpPr>
        <xdr:cNvPr id="261" name="Text Box 16">
          <a:extLst>
            <a:ext uri="{FF2B5EF4-FFF2-40B4-BE49-F238E27FC236}">
              <a16:creationId xmlns:a16="http://schemas.microsoft.com/office/drawing/2014/main" id="{AC5FD6EB-BE62-4CF8-AB40-F47B73B75DC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28</xdr:row>
      <xdr:rowOff>0</xdr:rowOff>
    </xdr:from>
    <xdr:ext cx="76200" cy="198120"/>
    <xdr:sp macro="" textlink="">
      <xdr:nvSpPr>
        <xdr:cNvPr id="262" name="Text Box 2">
          <a:extLst>
            <a:ext uri="{FF2B5EF4-FFF2-40B4-BE49-F238E27FC236}">
              <a16:creationId xmlns:a16="http://schemas.microsoft.com/office/drawing/2014/main" id="{767946A7-CB19-48F6-BB49-5B3662779A6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28</xdr:row>
      <xdr:rowOff>0</xdr:rowOff>
    </xdr:from>
    <xdr:ext cx="76200" cy="198120"/>
    <xdr:sp macro="" textlink="">
      <xdr:nvSpPr>
        <xdr:cNvPr id="263" name="Text Box 16">
          <a:extLst>
            <a:ext uri="{FF2B5EF4-FFF2-40B4-BE49-F238E27FC236}">
              <a16:creationId xmlns:a16="http://schemas.microsoft.com/office/drawing/2014/main" id="{B9B847D0-20BE-45E7-BC62-CBBD04D35A1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50</xdr:row>
      <xdr:rowOff>0</xdr:rowOff>
    </xdr:from>
    <xdr:ext cx="76200" cy="198120"/>
    <xdr:sp macro="" textlink="">
      <xdr:nvSpPr>
        <xdr:cNvPr id="264" name="Text Box 16">
          <a:extLst>
            <a:ext uri="{FF2B5EF4-FFF2-40B4-BE49-F238E27FC236}">
              <a16:creationId xmlns:a16="http://schemas.microsoft.com/office/drawing/2014/main" id="{4F87A2B2-A0DD-4303-A923-CCAABD11AA14}"/>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50</xdr:row>
      <xdr:rowOff>0</xdr:rowOff>
    </xdr:from>
    <xdr:ext cx="76200" cy="198120"/>
    <xdr:sp macro="" textlink="">
      <xdr:nvSpPr>
        <xdr:cNvPr id="265" name="Text Box 2">
          <a:extLst>
            <a:ext uri="{FF2B5EF4-FFF2-40B4-BE49-F238E27FC236}">
              <a16:creationId xmlns:a16="http://schemas.microsoft.com/office/drawing/2014/main" id="{D810C6C1-A4E7-4A0A-B9AA-D7FA4DCFE72A}"/>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50</xdr:row>
      <xdr:rowOff>0</xdr:rowOff>
    </xdr:from>
    <xdr:ext cx="76200" cy="198120"/>
    <xdr:sp macro="" textlink="">
      <xdr:nvSpPr>
        <xdr:cNvPr id="266" name="Text Box 16">
          <a:extLst>
            <a:ext uri="{FF2B5EF4-FFF2-40B4-BE49-F238E27FC236}">
              <a16:creationId xmlns:a16="http://schemas.microsoft.com/office/drawing/2014/main" id="{D4BC564F-205B-41A5-978D-FFCF4ED5B096}"/>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50</xdr:row>
      <xdr:rowOff>0</xdr:rowOff>
    </xdr:from>
    <xdr:ext cx="76200" cy="198120"/>
    <xdr:sp macro="" textlink="">
      <xdr:nvSpPr>
        <xdr:cNvPr id="267" name="Text Box 16">
          <a:extLst>
            <a:ext uri="{FF2B5EF4-FFF2-40B4-BE49-F238E27FC236}">
              <a16:creationId xmlns:a16="http://schemas.microsoft.com/office/drawing/2014/main" id="{EB486728-ACF3-4D69-B973-3703E3344CE0}"/>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50</xdr:row>
      <xdr:rowOff>0</xdr:rowOff>
    </xdr:from>
    <xdr:ext cx="76200" cy="198120"/>
    <xdr:sp macro="" textlink="">
      <xdr:nvSpPr>
        <xdr:cNvPr id="268" name="Text Box 2">
          <a:extLst>
            <a:ext uri="{FF2B5EF4-FFF2-40B4-BE49-F238E27FC236}">
              <a16:creationId xmlns:a16="http://schemas.microsoft.com/office/drawing/2014/main" id="{14ED33C4-1467-4B90-A9F3-6DAC2165730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50</xdr:row>
      <xdr:rowOff>0</xdr:rowOff>
    </xdr:from>
    <xdr:ext cx="76200" cy="198120"/>
    <xdr:sp macro="" textlink="">
      <xdr:nvSpPr>
        <xdr:cNvPr id="280" name="Text Box 16">
          <a:extLst>
            <a:ext uri="{FF2B5EF4-FFF2-40B4-BE49-F238E27FC236}">
              <a16:creationId xmlns:a16="http://schemas.microsoft.com/office/drawing/2014/main" id="{57C291F0-FC2A-461D-8F50-78072F1CD2EF}"/>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72</xdr:row>
      <xdr:rowOff>0</xdr:rowOff>
    </xdr:from>
    <xdr:ext cx="76200" cy="198120"/>
    <xdr:sp macro="" textlink="">
      <xdr:nvSpPr>
        <xdr:cNvPr id="281" name="Text Box 16">
          <a:extLst>
            <a:ext uri="{FF2B5EF4-FFF2-40B4-BE49-F238E27FC236}">
              <a16:creationId xmlns:a16="http://schemas.microsoft.com/office/drawing/2014/main" id="{1AFD1944-8E84-426D-8CC4-B6E982001C23}"/>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72</xdr:row>
      <xdr:rowOff>0</xdr:rowOff>
    </xdr:from>
    <xdr:ext cx="76200" cy="198120"/>
    <xdr:sp macro="" textlink="">
      <xdr:nvSpPr>
        <xdr:cNvPr id="282" name="Text Box 2">
          <a:extLst>
            <a:ext uri="{FF2B5EF4-FFF2-40B4-BE49-F238E27FC236}">
              <a16:creationId xmlns:a16="http://schemas.microsoft.com/office/drawing/2014/main" id="{7643CE32-7A72-4ABA-BBB2-8A382CCFD8F4}"/>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72</xdr:row>
      <xdr:rowOff>0</xdr:rowOff>
    </xdr:from>
    <xdr:ext cx="76200" cy="198120"/>
    <xdr:sp macro="" textlink="">
      <xdr:nvSpPr>
        <xdr:cNvPr id="283" name="Text Box 16">
          <a:extLst>
            <a:ext uri="{FF2B5EF4-FFF2-40B4-BE49-F238E27FC236}">
              <a16:creationId xmlns:a16="http://schemas.microsoft.com/office/drawing/2014/main" id="{22F66DA9-6039-4720-869A-AD680A9506EF}"/>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72</xdr:row>
      <xdr:rowOff>0</xdr:rowOff>
    </xdr:from>
    <xdr:ext cx="76200" cy="198120"/>
    <xdr:sp macro="" textlink="">
      <xdr:nvSpPr>
        <xdr:cNvPr id="284" name="Text Box 16">
          <a:extLst>
            <a:ext uri="{FF2B5EF4-FFF2-40B4-BE49-F238E27FC236}">
              <a16:creationId xmlns:a16="http://schemas.microsoft.com/office/drawing/2014/main" id="{EC882210-0FED-4B11-8D2D-0018E86C42F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72</xdr:row>
      <xdr:rowOff>0</xdr:rowOff>
    </xdr:from>
    <xdr:ext cx="76200" cy="198120"/>
    <xdr:sp macro="" textlink="">
      <xdr:nvSpPr>
        <xdr:cNvPr id="285" name="Text Box 2">
          <a:extLst>
            <a:ext uri="{FF2B5EF4-FFF2-40B4-BE49-F238E27FC236}">
              <a16:creationId xmlns:a16="http://schemas.microsoft.com/office/drawing/2014/main" id="{2FA10ACE-6AAC-4866-99BD-92F56A5314FF}"/>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72</xdr:row>
      <xdr:rowOff>0</xdr:rowOff>
    </xdr:from>
    <xdr:ext cx="76200" cy="198120"/>
    <xdr:sp macro="" textlink="">
      <xdr:nvSpPr>
        <xdr:cNvPr id="286" name="Text Box 16">
          <a:extLst>
            <a:ext uri="{FF2B5EF4-FFF2-40B4-BE49-F238E27FC236}">
              <a16:creationId xmlns:a16="http://schemas.microsoft.com/office/drawing/2014/main" id="{8871BB5D-B4F3-4E51-A9A9-C9AD5BA2B174}"/>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94</xdr:row>
      <xdr:rowOff>0</xdr:rowOff>
    </xdr:from>
    <xdr:ext cx="76200" cy="198120"/>
    <xdr:sp macro="" textlink="">
      <xdr:nvSpPr>
        <xdr:cNvPr id="287" name="Text Box 16">
          <a:extLst>
            <a:ext uri="{FF2B5EF4-FFF2-40B4-BE49-F238E27FC236}">
              <a16:creationId xmlns:a16="http://schemas.microsoft.com/office/drawing/2014/main" id="{3EEDAA97-1AFD-4A49-9BB1-051ED574F428}"/>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94</xdr:row>
      <xdr:rowOff>0</xdr:rowOff>
    </xdr:from>
    <xdr:ext cx="76200" cy="198120"/>
    <xdr:sp macro="" textlink="">
      <xdr:nvSpPr>
        <xdr:cNvPr id="288" name="Text Box 2">
          <a:extLst>
            <a:ext uri="{FF2B5EF4-FFF2-40B4-BE49-F238E27FC236}">
              <a16:creationId xmlns:a16="http://schemas.microsoft.com/office/drawing/2014/main" id="{69549970-7B20-453A-80B0-C42F1D57FFD0}"/>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94</xdr:row>
      <xdr:rowOff>0</xdr:rowOff>
    </xdr:from>
    <xdr:ext cx="76200" cy="198120"/>
    <xdr:sp macro="" textlink="">
      <xdr:nvSpPr>
        <xdr:cNvPr id="289" name="Text Box 16">
          <a:extLst>
            <a:ext uri="{FF2B5EF4-FFF2-40B4-BE49-F238E27FC236}">
              <a16:creationId xmlns:a16="http://schemas.microsoft.com/office/drawing/2014/main" id="{E87BEBCB-5DD6-4BA0-BE1D-7E2B9968F059}"/>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94</xdr:row>
      <xdr:rowOff>0</xdr:rowOff>
    </xdr:from>
    <xdr:ext cx="76200" cy="198120"/>
    <xdr:sp macro="" textlink="">
      <xdr:nvSpPr>
        <xdr:cNvPr id="290" name="Text Box 16">
          <a:extLst>
            <a:ext uri="{FF2B5EF4-FFF2-40B4-BE49-F238E27FC236}">
              <a16:creationId xmlns:a16="http://schemas.microsoft.com/office/drawing/2014/main" id="{592C4822-B56A-451B-9D69-9265B9A4C57B}"/>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94</xdr:row>
      <xdr:rowOff>0</xdr:rowOff>
    </xdr:from>
    <xdr:ext cx="76200" cy="198120"/>
    <xdr:sp macro="" textlink="">
      <xdr:nvSpPr>
        <xdr:cNvPr id="291" name="Text Box 2">
          <a:extLst>
            <a:ext uri="{FF2B5EF4-FFF2-40B4-BE49-F238E27FC236}">
              <a16:creationId xmlns:a16="http://schemas.microsoft.com/office/drawing/2014/main" id="{DCD98B2D-6DAA-48B3-935E-D5C6EC5CF853}"/>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94</xdr:row>
      <xdr:rowOff>0</xdr:rowOff>
    </xdr:from>
    <xdr:ext cx="76200" cy="198120"/>
    <xdr:sp macro="" textlink="">
      <xdr:nvSpPr>
        <xdr:cNvPr id="292" name="Text Box 16">
          <a:extLst>
            <a:ext uri="{FF2B5EF4-FFF2-40B4-BE49-F238E27FC236}">
              <a16:creationId xmlns:a16="http://schemas.microsoft.com/office/drawing/2014/main" id="{6EF30A1D-5A1F-4FFA-B7A3-74AEBD14A1C3}"/>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116</xdr:row>
      <xdr:rowOff>0</xdr:rowOff>
    </xdr:from>
    <xdr:ext cx="76200" cy="198120"/>
    <xdr:sp macro="" textlink="">
      <xdr:nvSpPr>
        <xdr:cNvPr id="293" name="Text Box 16">
          <a:extLst>
            <a:ext uri="{FF2B5EF4-FFF2-40B4-BE49-F238E27FC236}">
              <a16:creationId xmlns:a16="http://schemas.microsoft.com/office/drawing/2014/main" id="{9C0115FA-43AE-4616-AB7E-6C2DCBD6168D}"/>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116</xdr:row>
      <xdr:rowOff>0</xdr:rowOff>
    </xdr:from>
    <xdr:ext cx="76200" cy="198120"/>
    <xdr:sp macro="" textlink="">
      <xdr:nvSpPr>
        <xdr:cNvPr id="294" name="Text Box 2">
          <a:extLst>
            <a:ext uri="{FF2B5EF4-FFF2-40B4-BE49-F238E27FC236}">
              <a16:creationId xmlns:a16="http://schemas.microsoft.com/office/drawing/2014/main" id="{A1FDED48-DB85-4DFC-98CA-4BC19AC03536}"/>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116</xdr:row>
      <xdr:rowOff>0</xdr:rowOff>
    </xdr:from>
    <xdr:ext cx="76200" cy="198120"/>
    <xdr:sp macro="" textlink="">
      <xdr:nvSpPr>
        <xdr:cNvPr id="295" name="Text Box 16">
          <a:extLst>
            <a:ext uri="{FF2B5EF4-FFF2-40B4-BE49-F238E27FC236}">
              <a16:creationId xmlns:a16="http://schemas.microsoft.com/office/drawing/2014/main" id="{33A1F921-2829-407C-83A7-7CE82CA7FFF2}"/>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116</xdr:row>
      <xdr:rowOff>0</xdr:rowOff>
    </xdr:from>
    <xdr:ext cx="76200" cy="198120"/>
    <xdr:sp macro="" textlink="">
      <xdr:nvSpPr>
        <xdr:cNvPr id="296" name="Text Box 16">
          <a:extLst>
            <a:ext uri="{FF2B5EF4-FFF2-40B4-BE49-F238E27FC236}">
              <a16:creationId xmlns:a16="http://schemas.microsoft.com/office/drawing/2014/main" id="{2DA9C6DA-8E47-455D-AFB6-11A6CF940CA3}"/>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116</xdr:row>
      <xdr:rowOff>0</xdr:rowOff>
    </xdr:from>
    <xdr:ext cx="76200" cy="198120"/>
    <xdr:sp macro="" textlink="">
      <xdr:nvSpPr>
        <xdr:cNvPr id="297" name="Text Box 2">
          <a:extLst>
            <a:ext uri="{FF2B5EF4-FFF2-40B4-BE49-F238E27FC236}">
              <a16:creationId xmlns:a16="http://schemas.microsoft.com/office/drawing/2014/main" id="{712A8CA4-09A9-40B9-9400-5DE030E87FE9}"/>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116</xdr:row>
      <xdr:rowOff>0</xdr:rowOff>
    </xdr:from>
    <xdr:ext cx="76200" cy="198120"/>
    <xdr:sp macro="" textlink="">
      <xdr:nvSpPr>
        <xdr:cNvPr id="298" name="Text Box 16">
          <a:extLst>
            <a:ext uri="{FF2B5EF4-FFF2-40B4-BE49-F238E27FC236}">
              <a16:creationId xmlns:a16="http://schemas.microsoft.com/office/drawing/2014/main" id="{C177CFD0-6FB7-4CCD-88B4-FEB67599BA61}"/>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138</xdr:row>
      <xdr:rowOff>0</xdr:rowOff>
    </xdr:from>
    <xdr:ext cx="76200" cy="198120"/>
    <xdr:sp macro="" textlink="">
      <xdr:nvSpPr>
        <xdr:cNvPr id="299" name="Text Box 16">
          <a:extLst>
            <a:ext uri="{FF2B5EF4-FFF2-40B4-BE49-F238E27FC236}">
              <a16:creationId xmlns:a16="http://schemas.microsoft.com/office/drawing/2014/main" id="{CC606631-6E8C-453D-B13C-DB801ACA56DA}"/>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138</xdr:row>
      <xdr:rowOff>0</xdr:rowOff>
    </xdr:from>
    <xdr:ext cx="76200" cy="198120"/>
    <xdr:sp macro="" textlink="">
      <xdr:nvSpPr>
        <xdr:cNvPr id="300" name="Text Box 2">
          <a:extLst>
            <a:ext uri="{FF2B5EF4-FFF2-40B4-BE49-F238E27FC236}">
              <a16:creationId xmlns:a16="http://schemas.microsoft.com/office/drawing/2014/main" id="{C6DC1283-0CC5-45CB-87E9-536CFC5A219F}"/>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138</xdr:row>
      <xdr:rowOff>0</xdr:rowOff>
    </xdr:from>
    <xdr:ext cx="76200" cy="198120"/>
    <xdr:sp macro="" textlink="">
      <xdr:nvSpPr>
        <xdr:cNvPr id="301" name="Text Box 16">
          <a:extLst>
            <a:ext uri="{FF2B5EF4-FFF2-40B4-BE49-F238E27FC236}">
              <a16:creationId xmlns:a16="http://schemas.microsoft.com/office/drawing/2014/main" id="{8798E405-621C-461A-B327-B4891336D08E}"/>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138</xdr:row>
      <xdr:rowOff>0</xdr:rowOff>
    </xdr:from>
    <xdr:ext cx="76200" cy="198120"/>
    <xdr:sp macro="" textlink="">
      <xdr:nvSpPr>
        <xdr:cNvPr id="302" name="Text Box 16">
          <a:extLst>
            <a:ext uri="{FF2B5EF4-FFF2-40B4-BE49-F238E27FC236}">
              <a16:creationId xmlns:a16="http://schemas.microsoft.com/office/drawing/2014/main" id="{03AB96C1-5625-4956-9B58-76F38D703BC8}"/>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138</xdr:row>
      <xdr:rowOff>0</xdr:rowOff>
    </xdr:from>
    <xdr:ext cx="76200" cy="198120"/>
    <xdr:sp macro="" textlink="">
      <xdr:nvSpPr>
        <xdr:cNvPr id="303" name="Text Box 2">
          <a:extLst>
            <a:ext uri="{FF2B5EF4-FFF2-40B4-BE49-F238E27FC236}">
              <a16:creationId xmlns:a16="http://schemas.microsoft.com/office/drawing/2014/main" id="{062DB528-9F11-4AB0-8FFE-5468A82B419C}"/>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138</xdr:row>
      <xdr:rowOff>0</xdr:rowOff>
    </xdr:from>
    <xdr:ext cx="76200" cy="198120"/>
    <xdr:sp macro="" textlink="">
      <xdr:nvSpPr>
        <xdr:cNvPr id="304" name="Text Box 16">
          <a:extLst>
            <a:ext uri="{FF2B5EF4-FFF2-40B4-BE49-F238E27FC236}">
              <a16:creationId xmlns:a16="http://schemas.microsoft.com/office/drawing/2014/main" id="{6B895CBA-8DAD-49CA-8A98-00EE1CDAC66E}"/>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160</xdr:row>
      <xdr:rowOff>0</xdr:rowOff>
    </xdr:from>
    <xdr:ext cx="76200" cy="198120"/>
    <xdr:sp macro="" textlink="">
      <xdr:nvSpPr>
        <xdr:cNvPr id="305" name="Text Box 16">
          <a:extLst>
            <a:ext uri="{FF2B5EF4-FFF2-40B4-BE49-F238E27FC236}">
              <a16:creationId xmlns:a16="http://schemas.microsoft.com/office/drawing/2014/main" id="{196DF33B-6F8D-4FE8-ADB1-3F948ECB090A}"/>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160</xdr:row>
      <xdr:rowOff>0</xdr:rowOff>
    </xdr:from>
    <xdr:ext cx="76200" cy="198120"/>
    <xdr:sp macro="" textlink="">
      <xdr:nvSpPr>
        <xdr:cNvPr id="306" name="Text Box 2">
          <a:extLst>
            <a:ext uri="{FF2B5EF4-FFF2-40B4-BE49-F238E27FC236}">
              <a16:creationId xmlns:a16="http://schemas.microsoft.com/office/drawing/2014/main" id="{196C57FF-0E1F-4099-89A7-740063AFCB2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160</xdr:row>
      <xdr:rowOff>0</xdr:rowOff>
    </xdr:from>
    <xdr:ext cx="76200" cy="198120"/>
    <xdr:sp macro="" textlink="">
      <xdr:nvSpPr>
        <xdr:cNvPr id="307" name="Text Box 16">
          <a:extLst>
            <a:ext uri="{FF2B5EF4-FFF2-40B4-BE49-F238E27FC236}">
              <a16:creationId xmlns:a16="http://schemas.microsoft.com/office/drawing/2014/main" id="{6EDE1F19-2717-40C4-A2DC-46EDDFB5E902}"/>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160</xdr:row>
      <xdr:rowOff>0</xdr:rowOff>
    </xdr:from>
    <xdr:ext cx="76200" cy="198120"/>
    <xdr:sp macro="" textlink="">
      <xdr:nvSpPr>
        <xdr:cNvPr id="308" name="Text Box 16">
          <a:extLst>
            <a:ext uri="{FF2B5EF4-FFF2-40B4-BE49-F238E27FC236}">
              <a16:creationId xmlns:a16="http://schemas.microsoft.com/office/drawing/2014/main" id="{DB7CCC86-4CD9-423C-A018-78241AC025B7}"/>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160</xdr:row>
      <xdr:rowOff>0</xdr:rowOff>
    </xdr:from>
    <xdr:ext cx="76200" cy="198120"/>
    <xdr:sp macro="" textlink="">
      <xdr:nvSpPr>
        <xdr:cNvPr id="309" name="Text Box 2">
          <a:extLst>
            <a:ext uri="{FF2B5EF4-FFF2-40B4-BE49-F238E27FC236}">
              <a16:creationId xmlns:a16="http://schemas.microsoft.com/office/drawing/2014/main" id="{35CCA00C-7DC2-47BC-9F35-67C01C04ED69}"/>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160</xdr:row>
      <xdr:rowOff>0</xdr:rowOff>
    </xdr:from>
    <xdr:ext cx="76200" cy="198120"/>
    <xdr:sp macro="" textlink="">
      <xdr:nvSpPr>
        <xdr:cNvPr id="310" name="Text Box 16">
          <a:extLst>
            <a:ext uri="{FF2B5EF4-FFF2-40B4-BE49-F238E27FC236}">
              <a16:creationId xmlns:a16="http://schemas.microsoft.com/office/drawing/2014/main" id="{1E1D523A-324D-4CF0-9A20-A9D028B2CA6F}"/>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182</xdr:row>
      <xdr:rowOff>0</xdr:rowOff>
    </xdr:from>
    <xdr:ext cx="76200" cy="198120"/>
    <xdr:sp macro="" textlink="">
      <xdr:nvSpPr>
        <xdr:cNvPr id="311" name="Text Box 16">
          <a:extLst>
            <a:ext uri="{FF2B5EF4-FFF2-40B4-BE49-F238E27FC236}">
              <a16:creationId xmlns:a16="http://schemas.microsoft.com/office/drawing/2014/main" id="{723CB895-49D1-4F4A-9CFE-8E0C5DEE16D8}"/>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182</xdr:row>
      <xdr:rowOff>0</xdr:rowOff>
    </xdr:from>
    <xdr:ext cx="76200" cy="198120"/>
    <xdr:sp macro="" textlink="">
      <xdr:nvSpPr>
        <xdr:cNvPr id="312" name="Text Box 2">
          <a:extLst>
            <a:ext uri="{FF2B5EF4-FFF2-40B4-BE49-F238E27FC236}">
              <a16:creationId xmlns:a16="http://schemas.microsoft.com/office/drawing/2014/main" id="{8EBAB35C-00D2-4CA4-BDF5-98970D1AAAF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182</xdr:row>
      <xdr:rowOff>0</xdr:rowOff>
    </xdr:from>
    <xdr:ext cx="76200" cy="198120"/>
    <xdr:sp macro="" textlink="">
      <xdr:nvSpPr>
        <xdr:cNvPr id="313" name="Text Box 16">
          <a:extLst>
            <a:ext uri="{FF2B5EF4-FFF2-40B4-BE49-F238E27FC236}">
              <a16:creationId xmlns:a16="http://schemas.microsoft.com/office/drawing/2014/main" id="{504E04C5-B206-48BE-987A-E0B8C82D17C5}"/>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182</xdr:row>
      <xdr:rowOff>0</xdr:rowOff>
    </xdr:from>
    <xdr:ext cx="76200" cy="198120"/>
    <xdr:sp macro="" textlink="">
      <xdr:nvSpPr>
        <xdr:cNvPr id="314" name="Text Box 16">
          <a:extLst>
            <a:ext uri="{FF2B5EF4-FFF2-40B4-BE49-F238E27FC236}">
              <a16:creationId xmlns:a16="http://schemas.microsoft.com/office/drawing/2014/main" id="{EAF8E407-EE12-4A90-BA00-8DB9329AB8EE}"/>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182</xdr:row>
      <xdr:rowOff>0</xdr:rowOff>
    </xdr:from>
    <xdr:ext cx="76200" cy="198120"/>
    <xdr:sp macro="" textlink="">
      <xdr:nvSpPr>
        <xdr:cNvPr id="315" name="Text Box 2">
          <a:extLst>
            <a:ext uri="{FF2B5EF4-FFF2-40B4-BE49-F238E27FC236}">
              <a16:creationId xmlns:a16="http://schemas.microsoft.com/office/drawing/2014/main" id="{97A680B5-727B-40B7-9534-CAB6F5019574}"/>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oneCellAnchor>
    <xdr:from>
      <xdr:col>11</xdr:col>
      <xdr:colOff>190500</xdr:colOff>
      <xdr:row>182</xdr:row>
      <xdr:rowOff>0</xdr:rowOff>
    </xdr:from>
    <xdr:ext cx="76200" cy="198120"/>
    <xdr:sp macro="" textlink="">
      <xdr:nvSpPr>
        <xdr:cNvPr id="316" name="Text Box 16">
          <a:extLst>
            <a:ext uri="{FF2B5EF4-FFF2-40B4-BE49-F238E27FC236}">
              <a16:creationId xmlns:a16="http://schemas.microsoft.com/office/drawing/2014/main" id="{8343CA17-D2AE-4729-9847-6F430AC461DE}"/>
            </a:ext>
          </a:extLst>
        </xdr:cNvPr>
        <xdr:cNvSpPr txBox="1">
          <a:spLocks noChangeArrowheads="1"/>
        </xdr:cNvSpPr>
      </xdr:nvSpPr>
      <xdr:spPr bwMode="auto">
        <a:xfrm>
          <a:off x="13211175" y="1428750"/>
          <a:ext cx="76200" cy="198120"/>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11</xdr:col>
      <xdr:colOff>419100</xdr:colOff>
      <xdr:row>171</xdr:row>
      <xdr:rowOff>0</xdr:rowOff>
    </xdr:from>
    <xdr:to>
      <xdr:col>11</xdr:col>
      <xdr:colOff>495300</xdr:colOff>
      <xdr:row>172</xdr:row>
      <xdr:rowOff>21272</xdr:rowOff>
    </xdr:to>
    <xdr:sp macro="" textlink="">
      <xdr:nvSpPr>
        <xdr:cNvPr id="2" name="Text Box 2">
          <a:extLst>
            <a:ext uri="{FF2B5EF4-FFF2-40B4-BE49-F238E27FC236}">
              <a16:creationId xmlns:a16="http://schemas.microsoft.com/office/drawing/2014/main" id="{E9340659-9F1F-4010-B05A-2143E4658BEF}"/>
            </a:ext>
          </a:extLst>
        </xdr:cNvPr>
        <xdr:cNvSpPr txBox="1">
          <a:spLocks noChangeArrowheads="1"/>
        </xdr:cNvSpPr>
      </xdr:nvSpPr>
      <xdr:spPr bwMode="auto">
        <a:xfrm>
          <a:off x="17945100" y="23183850"/>
          <a:ext cx="76200" cy="19177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26352</xdr:rowOff>
    </xdr:to>
    <xdr:sp macro="" textlink="">
      <xdr:nvSpPr>
        <xdr:cNvPr id="3" name="Text Box 16">
          <a:extLst>
            <a:ext uri="{FF2B5EF4-FFF2-40B4-BE49-F238E27FC236}">
              <a16:creationId xmlns:a16="http://schemas.microsoft.com/office/drawing/2014/main" id="{548410A2-1298-4EFE-BD8D-C706DA05F806}"/>
            </a:ext>
          </a:extLst>
        </xdr:cNvPr>
        <xdr:cNvSpPr txBox="1">
          <a:spLocks noChangeArrowheads="1"/>
        </xdr:cNvSpPr>
      </xdr:nvSpPr>
      <xdr:spPr bwMode="auto">
        <a:xfrm>
          <a:off x="17716500" y="1257300"/>
          <a:ext cx="76200" cy="20828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26352</xdr:rowOff>
    </xdr:to>
    <xdr:sp macro="" textlink="">
      <xdr:nvSpPr>
        <xdr:cNvPr id="4" name="Text Box 2">
          <a:extLst>
            <a:ext uri="{FF2B5EF4-FFF2-40B4-BE49-F238E27FC236}">
              <a16:creationId xmlns:a16="http://schemas.microsoft.com/office/drawing/2014/main" id="{EAA942ED-FB9D-497F-9811-EF01B8B0B0C4}"/>
            </a:ext>
          </a:extLst>
        </xdr:cNvPr>
        <xdr:cNvSpPr txBox="1">
          <a:spLocks noChangeArrowheads="1"/>
        </xdr:cNvSpPr>
      </xdr:nvSpPr>
      <xdr:spPr bwMode="auto">
        <a:xfrm>
          <a:off x="17716500" y="1257300"/>
          <a:ext cx="76200" cy="20828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26352</xdr:rowOff>
    </xdr:to>
    <xdr:sp macro="" textlink="">
      <xdr:nvSpPr>
        <xdr:cNvPr id="5" name="Text Box 16">
          <a:extLst>
            <a:ext uri="{FF2B5EF4-FFF2-40B4-BE49-F238E27FC236}">
              <a16:creationId xmlns:a16="http://schemas.microsoft.com/office/drawing/2014/main" id="{213CD6AC-5783-443D-A0ED-DA5B2EBE5E5C}"/>
            </a:ext>
          </a:extLst>
        </xdr:cNvPr>
        <xdr:cNvSpPr txBox="1">
          <a:spLocks noChangeArrowheads="1"/>
        </xdr:cNvSpPr>
      </xdr:nvSpPr>
      <xdr:spPr bwMode="auto">
        <a:xfrm>
          <a:off x="17716500" y="1257300"/>
          <a:ext cx="76200" cy="20828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6" name="Text Box 2">
          <a:extLst>
            <a:ext uri="{FF2B5EF4-FFF2-40B4-BE49-F238E27FC236}">
              <a16:creationId xmlns:a16="http://schemas.microsoft.com/office/drawing/2014/main" id="{46907305-D6C5-41BE-B1AF-5A2FD5BA16B0}"/>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7" name="Text Box 16">
          <a:extLst>
            <a:ext uri="{FF2B5EF4-FFF2-40B4-BE49-F238E27FC236}">
              <a16:creationId xmlns:a16="http://schemas.microsoft.com/office/drawing/2014/main" id="{9547D592-2A4D-4FCD-97E7-4F467F9930CF}"/>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8" name="Text Box 2">
          <a:extLst>
            <a:ext uri="{FF2B5EF4-FFF2-40B4-BE49-F238E27FC236}">
              <a16:creationId xmlns:a16="http://schemas.microsoft.com/office/drawing/2014/main" id="{321705EE-97BA-4E52-833A-0A2BDEBBC9FF}"/>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9" name="Text Box 16">
          <a:extLst>
            <a:ext uri="{FF2B5EF4-FFF2-40B4-BE49-F238E27FC236}">
              <a16:creationId xmlns:a16="http://schemas.microsoft.com/office/drawing/2014/main" id="{64737AAC-E42E-4F51-B52C-3DFE2B6DE4BF}"/>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oneCellAnchor>
    <xdr:from>
      <xdr:col>10</xdr:col>
      <xdr:colOff>485775</xdr:colOff>
      <xdr:row>139</xdr:row>
      <xdr:rowOff>0</xdr:rowOff>
    </xdr:from>
    <xdr:ext cx="76200" cy="205740"/>
    <xdr:sp macro="" textlink="">
      <xdr:nvSpPr>
        <xdr:cNvPr id="10" name="Text Box 2">
          <a:extLst>
            <a:ext uri="{FF2B5EF4-FFF2-40B4-BE49-F238E27FC236}">
              <a16:creationId xmlns:a16="http://schemas.microsoft.com/office/drawing/2014/main" id="{EE96BB83-3E8C-4E79-AD77-F6574C699950}"/>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11</xdr:col>
      <xdr:colOff>0</xdr:colOff>
      <xdr:row>154</xdr:row>
      <xdr:rowOff>45720</xdr:rowOff>
    </xdr:from>
    <xdr:ext cx="76200" cy="205740"/>
    <xdr:sp macro="" textlink="">
      <xdr:nvSpPr>
        <xdr:cNvPr id="11" name="Text Box 2">
          <a:extLst>
            <a:ext uri="{FF2B5EF4-FFF2-40B4-BE49-F238E27FC236}">
              <a16:creationId xmlns:a16="http://schemas.microsoft.com/office/drawing/2014/main" id="{6F78E757-5F49-44B8-8CE7-2AD11B499F85}"/>
            </a:ext>
          </a:extLst>
        </xdr:cNvPr>
        <xdr:cNvSpPr txBox="1">
          <a:spLocks noChangeArrowheads="1"/>
        </xdr:cNvSpPr>
      </xdr:nvSpPr>
      <xdr:spPr bwMode="auto">
        <a:xfrm>
          <a:off x="17526000" y="20232370"/>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2" name="Text Box 2">
          <a:extLst>
            <a:ext uri="{FF2B5EF4-FFF2-40B4-BE49-F238E27FC236}">
              <a16:creationId xmlns:a16="http://schemas.microsoft.com/office/drawing/2014/main" id="{2F4D1AF1-ADE2-4CC2-8D52-B9950F86CE29}"/>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3" name="Text Box 2">
          <a:extLst>
            <a:ext uri="{FF2B5EF4-FFF2-40B4-BE49-F238E27FC236}">
              <a16:creationId xmlns:a16="http://schemas.microsoft.com/office/drawing/2014/main" id="{15DC1B5E-2FE7-4C25-8D0E-2D23A929C022}"/>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4" name="Text Box 2">
          <a:extLst>
            <a:ext uri="{FF2B5EF4-FFF2-40B4-BE49-F238E27FC236}">
              <a16:creationId xmlns:a16="http://schemas.microsoft.com/office/drawing/2014/main" id="{500953A7-3137-4E68-923D-D0EE326F975E}"/>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5" name="Text Box 2">
          <a:extLst>
            <a:ext uri="{FF2B5EF4-FFF2-40B4-BE49-F238E27FC236}">
              <a16:creationId xmlns:a16="http://schemas.microsoft.com/office/drawing/2014/main" id="{9D995E21-6547-4866-AE2B-1880204F05EF}"/>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6" name="Text Box 2">
          <a:extLst>
            <a:ext uri="{FF2B5EF4-FFF2-40B4-BE49-F238E27FC236}">
              <a16:creationId xmlns:a16="http://schemas.microsoft.com/office/drawing/2014/main" id="{9176BC63-44AC-484F-9E9A-EFEAD5EF5AC3}"/>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7" name="Text Box 2">
          <a:extLst>
            <a:ext uri="{FF2B5EF4-FFF2-40B4-BE49-F238E27FC236}">
              <a16:creationId xmlns:a16="http://schemas.microsoft.com/office/drawing/2014/main" id="{D58A9811-E884-48D8-A76A-0E5F6ABA447D}"/>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8" name="Text Box 2">
          <a:extLst>
            <a:ext uri="{FF2B5EF4-FFF2-40B4-BE49-F238E27FC236}">
              <a16:creationId xmlns:a16="http://schemas.microsoft.com/office/drawing/2014/main" id="{DBA91FC2-2530-478A-A46E-C69A5F78BB53}"/>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19" name="Text Box 2">
          <a:extLst>
            <a:ext uri="{FF2B5EF4-FFF2-40B4-BE49-F238E27FC236}">
              <a16:creationId xmlns:a16="http://schemas.microsoft.com/office/drawing/2014/main" id="{3531426A-2530-4F91-BD20-9A9F8C54DC48}"/>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20" name="Text Box 2">
          <a:extLst>
            <a:ext uri="{FF2B5EF4-FFF2-40B4-BE49-F238E27FC236}">
              <a16:creationId xmlns:a16="http://schemas.microsoft.com/office/drawing/2014/main" id="{027BBED9-8F80-46D9-9740-BFB764EEC2E0}"/>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21" name="Text Box 2">
          <a:extLst>
            <a:ext uri="{FF2B5EF4-FFF2-40B4-BE49-F238E27FC236}">
              <a16:creationId xmlns:a16="http://schemas.microsoft.com/office/drawing/2014/main" id="{FC176F87-A59E-40EE-AA1E-2770C2F5E930}"/>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22" name="Text Box 2">
          <a:extLst>
            <a:ext uri="{FF2B5EF4-FFF2-40B4-BE49-F238E27FC236}">
              <a16:creationId xmlns:a16="http://schemas.microsoft.com/office/drawing/2014/main" id="{318DE68C-CC81-4DA8-8498-03E81CD84497}"/>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23" name="Text Box 2">
          <a:extLst>
            <a:ext uri="{FF2B5EF4-FFF2-40B4-BE49-F238E27FC236}">
              <a16:creationId xmlns:a16="http://schemas.microsoft.com/office/drawing/2014/main" id="{3D22FE71-D7C9-4EFE-A2A8-B30808E1FB1C}"/>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24" name="Text Box 2">
          <a:extLst>
            <a:ext uri="{FF2B5EF4-FFF2-40B4-BE49-F238E27FC236}">
              <a16:creationId xmlns:a16="http://schemas.microsoft.com/office/drawing/2014/main" id="{355B8D70-AA66-42BC-BB60-5D6B719D82FA}"/>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48895</xdr:rowOff>
    </xdr:from>
    <xdr:ext cx="76200" cy="205740"/>
    <xdr:sp macro="" textlink="">
      <xdr:nvSpPr>
        <xdr:cNvPr id="25" name="Text Box 2">
          <a:extLst>
            <a:ext uri="{FF2B5EF4-FFF2-40B4-BE49-F238E27FC236}">
              <a16:creationId xmlns:a16="http://schemas.microsoft.com/office/drawing/2014/main" id="{D7B05ACF-40B6-4C07-893D-AFA52D7CAEED}"/>
            </a:ext>
          </a:extLst>
        </xdr:cNvPr>
        <xdr:cNvSpPr txBox="1">
          <a:spLocks noChangeArrowheads="1"/>
        </xdr:cNvSpPr>
      </xdr:nvSpPr>
      <xdr:spPr bwMode="auto">
        <a:xfrm>
          <a:off x="17084675" y="17943195"/>
          <a:ext cx="76200" cy="205740"/>
        </a:xfrm>
        <a:prstGeom prst="rect">
          <a:avLst/>
        </a:prstGeom>
        <a:noFill/>
        <a:ln w="9525">
          <a:noFill/>
          <a:miter lim="800000"/>
          <a:headEnd/>
          <a:tailEnd/>
        </a:ln>
      </xdr:spPr>
    </xdr:sp>
    <xdr:clientData/>
  </xdr:oneCellAnchor>
  <xdr:oneCellAnchor>
    <xdr:from>
      <xdr:col>10</xdr:col>
      <xdr:colOff>485775</xdr:colOff>
      <xdr:row>142</xdr:row>
      <xdr:rowOff>48895</xdr:rowOff>
    </xdr:from>
    <xdr:ext cx="76200" cy="205740"/>
    <xdr:sp macro="" textlink="">
      <xdr:nvSpPr>
        <xdr:cNvPr id="26" name="Text Box 2">
          <a:extLst>
            <a:ext uri="{FF2B5EF4-FFF2-40B4-BE49-F238E27FC236}">
              <a16:creationId xmlns:a16="http://schemas.microsoft.com/office/drawing/2014/main" id="{902AF580-3C71-4859-B50B-9C9CB25D7D07}"/>
            </a:ext>
          </a:extLst>
        </xdr:cNvPr>
        <xdr:cNvSpPr txBox="1">
          <a:spLocks noChangeArrowheads="1"/>
        </xdr:cNvSpPr>
      </xdr:nvSpPr>
      <xdr:spPr bwMode="auto">
        <a:xfrm>
          <a:off x="17084675" y="18400395"/>
          <a:ext cx="76200" cy="205740"/>
        </a:xfrm>
        <a:prstGeom prst="rect">
          <a:avLst/>
        </a:prstGeom>
        <a:noFill/>
        <a:ln w="9525">
          <a:noFill/>
          <a:miter lim="800000"/>
          <a:headEnd/>
          <a:tailEnd/>
        </a:ln>
      </xdr:spPr>
    </xdr:sp>
    <xdr:clientData/>
  </xdr:oneCellAnchor>
  <xdr:oneCellAnchor>
    <xdr:from>
      <xdr:col>10</xdr:col>
      <xdr:colOff>485775</xdr:colOff>
      <xdr:row>139</xdr:row>
      <xdr:rowOff>48895</xdr:rowOff>
    </xdr:from>
    <xdr:ext cx="76200" cy="205740"/>
    <xdr:sp macro="" textlink="">
      <xdr:nvSpPr>
        <xdr:cNvPr id="27" name="Text Box 2">
          <a:extLst>
            <a:ext uri="{FF2B5EF4-FFF2-40B4-BE49-F238E27FC236}">
              <a16:creationId xmlns:a16="http://schemas.microsoft.com/office/drawing/2014/main" id="{75A50A2D-D02B-465B-9F82-7518C7132803}"/>
            </a:ext>
          </a:extLst>
        </xdr:cNvPr>
        <xdr:cNvSpPr txBox="1">
          <a:spLocks noChangeArrowheads="1"/>
        </xdr:cNvSpPr>
      </xdr:nvSpPr>
      <xdr:spPr bwMode="auto">
        <a:xfrm>
          <a:off x="17084675" y="17943195"/>
          <a:ext cx="76200" cy="205740"/>
        </a:xfrm>
        <a:prstGeom prst="rect">
          <a:avLst/>
        </a:prstGeom>
        <a:noFill/>
        <a:ln w="9525">
          <a:noFill/>
          <a:miter lim="800000"/>
          <a:headEnd/>
          <a:tailEnd/>
        </a:ln>
      </xdr:spPr>
    </xdr:sp>
    <xdr:clientData/>
  </xdr:oneCellAnchor>
  <xdr:oneCellAnchor>
    <xdr:from>
      <xdr:col>10</xdr:col>
      <xdr:colOff>485775</xdr:colOff>
      <xdr:row>140</xdr:row>
      <xdr:rowOff>48895</xdr:rowOff>
    </xdr:from>
    <xdr:ext cx="76200" cy="205740"/>
    <xdr:sp macro="" textlink="">
      <xdr:nvSpPr>
        <xdr:cNvPr id="28" name="Text Box 2">
          <a:extLst>
            <a:ext uri="{FF2B5EF4-FFF2-40B4-BE49-F238E27FC236}">
              <a16:creationId xmlns:a16="http://schemas.microsoft.com/office/drawing/2014/main" id="{00F9D98F-7910-456C-9315-431D5BC9E02F}"/>
            </a:ext>
          </a:extLst>
        </xdr:cNvPr>
        <xdr:cNvSpPr txBox="1">
          <a:spLocks noChangeArrowheads="1"/>
        </xdr:cNvSpPr>
      </xdr:nvSpPr>
      <xdr:spPr bwMode="auto">
        <a:xfrm>
          <a:off x="17084675" y="18095595"/>
          <a:ext cx="76200" cy="205740"/>
        </a:xfrm>
        <a:prstGeom prst="rect">
          <a:avLst/>
        </a:prstGeom>
        <a:noFill/>
        <a:ln w="9525">
          <a:noFill/>
          <a:miter lim="800000"/>
          <a:headEnd/>
          <a:tailEnd/>
        </a:ln>
      </xdr:spPr>
    </xdr:sp>
    <xdr:clientData/>
  </xdr:oneCellAnchor>
  <xdr:oneCellAnchor>
    <xdr:from>
      <xdr:col>10</xdr:col>
      <xdr:colOff>485775</xdr:colOff>
      <xdr:row>140</xdr:row>
      <xdr:rowOff>48895</xdr:rowOff>
    </xdr:from>
    <xdr:ext cx="76200" cy="205740"/>
    <xdr:sp macro="" textlink="">
      <xdr:nvSpPr>
        <xdr:cNvPr id="29" name="Text Box 2">
          <a:extLst>
            <a:ext uri="{FF2B5EF4-FFF2-40B4-BE49-F238E27FC236}">
              <a16:creationId xmlns:a16="http://schemas.microsoft.com/office/drawing/2014/main" id="{76800086-0054-491D-9944-C67F5C7C3055}"/>
            </a:ext>
          </a:extLst>
        </xdr:cNvPr>
        <xdr:cNvSpPr txBox="1">
          <a:spLocks noChangeArrowheads="1"/>
        </xdr:cNvSpPr>
      </xdr:nvSpPr>
      <xdr:spPr bwMode="auto">
        <a:xfrm>
          <a:off x="17084675" y="18095595"/>
          <a:ext cx="76200" cy="205740"/>
        </a:xfrm>
        <a:prstGeom prst="rect">
          <a:avLst/>
        </a:prstGeom>
        <a:noFill/>
        <a:ln w="9525">
          <a:noFill/>
          <a:miter lim="800000"/>
          <a:headEnd/>
          <a:tailEnd/>
        </a:ln>
      </xdr:spPr>
    </xdr:sp>
    <xdr:clientData/>
  </xdr:oneCellAnchor>
  <xdr:oneCellAnchor>
    <xdr:from>
      <xdr:col>10</xdr:col>
      <xdr:colOff>485775</xdr:colOff>
      <xdr:row>142</xdr:row>
      <xdr:rowOff>48895</xdr:rowOff>
    </xdr:from>
    <xdr:ext cx="76200" cy="205740"/>
    <xdr:sp macro="" textlink="">
      <xdr:nvSpPr>
        <xdr:cNvPr id="30" name="Text Box 2">
          <a:extLst>
            <a:ext uri="{FF2B5EF4-FFF2-40B4-BE49-F238E27FC236}">
              <a16:creationId xmlns:a16="http://schemas.microsoft.com/office/drawing/2014/main" id="{6BDED89A-F204-4FE2-BAF6-D61BA8664191}"/>
            </a:ext>
          </a:extLst>
        </xdr:cNvPr>
        <xdr:cNvSpPr txBox="1">
          <a:spLocks noChangeArrowheads="1"/>
        </xdr:cNvSpPr>
      </xdr:nvSpPr>
      <xdr:spPr bwMode="auto">
        <a:xfrm>
          <a:off x="17084675" y="18400395"/>
          <a:ext cx="76200" cy="205740"/>
        </a:xfrm>
        <a:prstGeom prst="rect">
          <a:avLst/>
        </a:prstGeom>
        <a:noFill/>
        <a:ln w="9525">
          <a:noFill/>
          <a:miter lim="800000"/>
          <a:headEnd/>
          <a:tailEnd/>
        </a:ln>
      </xdr:spPr>
    </xdr:sp>
    <xdr:clientData/>
  </xdr:oneCellAnchor>
  <xdr:oneCellAnchor>
    <xdr:from>
      <xdr:col>10</xdr:col>
      <xdr:colOff>485775</xdr:colOff>
      <xdr:row>142</xdr:row>
      <xdr:rowOff>48895</xdr:rowOff>
    </xdr:from>
    <xdr:ext cx="76200" cy="205740"/>
    <xdr:sp macro="" textlink="">
      <xdr:nvSpPr>
        <xdr:cNvPr id="31" name="Text Box 2">
          <a:extLst>
            <a:ext uri="{FF2B5EF4-FFF2-40B4-BE49-F238E27FC236}">
              <a16:creationId xmlns:a16="http://schemas.microsoft.com/office/drawing/2014/main" id="{B8F64E01-20CD-4028-B7AC-79C4B51BA833}"/>
            </a:ext>
          </a:extLst>
        </xdr:cNvPr>
        <xdr:cNvSpPr txBox="1">
          <a:spLocks noChangeArrowheads="1"/>
        </xdr:cNvSpPr>
      </xdr:nvSpPr>
      <xdr:spPr bwMode="auto">
        <a:xfrm>
          <a:off x="17084675" y="18400395"/>
          <a:ext cx="76200" cy="205740"/>
        </a:xfrm>
        <a:prstGeom prst="rect">
          <a:avLst/>
        </a:prstGeom>
        <a:noFill/>
        <a:ln w="9525">
          <a:noFill/>
          <a:miter lim="800000"/>
          <a:headEnd/>
          <a:tailEnd/>
        </a:ln>
      </xdr:spPr>
    </xdr:sp>
    <xdr:clientData/>
  </xdr:oneCellAnchor>
  <xdr:twoCellAnchor editAs="oneCell">
    <xdr:from>
      <xdr:col>11</xdr:col>
      <xdr:colOff>419100</xdr:colOff>
      <xdr:row>139</xdr:row>
      <xdr:rowOff>0</xdr:rowOff>
    </xdr:from>
    <xdr:to>
      <xdr:col>11</xdr:col>
      <xdr:colOff>495300</xdr:colOff>
      <xdr:row>140</xdr:row>
      <xdr:rowOff>952</xdr:rowOff>
    </xdr:to>
    <xdr:sp macro="" textlink="">
      <xdr:nvSpPr>
        <xdr:cNvPr id="32" name="Text Box 2">
          <a:extLst>
            <a:ext uri="{FF2B5EF4-FFF2-40B4-BE49-F238E27FC236}">
              <a16:creationId xmlns:a16="http://schemas.microsoft.com/office/drawing/2014/main" id="{7499F2F1-A2E4-4F0E-A9E2-B6E53B889582}"/>
            </a:ext>
          </a:extLst>
        </xdr:cNvPr>
        <xdr:cNvSpPr txBox="1">
          <a:spLocks noChangeArrowheads="1"/>
        </xdr:cNvSpPr>
      </xdr:nvSpPr>
      <xdr:spPr bwMode="auto">
        <a:xfrm>
          <a:off x="17945100" y="17897475"/>
          <a:ext cx="76200" cy="153352"/>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26352</xdr:rowOff>
    </xdr:to>
    <xdr:sp macro="" textlink="">
      <xdr:nvSpPr>
        <xdr:cNvPr id="33" name="Text Box 16">
          <a:extLst>
            <a:ext uri="{FF2B5EF4-FFF2-40B4-BE49-F238E27FC236}">
              <a16:creationId xmlns:a16="http://schemas.microsoft.com/office/drawing/2014/main" id="{141FFB5C-0217-4D0B-BC1C-38C86A422BB2}"/>
            </a:ext>
          </a:extLst>
        </xdr:cNvPr>
        <xdr:cNvSpPr txBox="1">
          <a:spLocks noChangeArrowheads="1"/>
        </xdr:cNvSpPr>
      </xdr:nvSpPr>
      <xdr:spPr bwMode="auto">
        <a:xfrm>
          <a:off x="17716500" y="1257300"/>
          <a:ext cx="76200" cy="20828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26352</xdr:rowOff>
    </xdr:to>
    <xdr:sp macro="" textlink="">
      <xdr:nvSpPr>
        <xdr:cNvPr id="34" name="Text Box 2">
          <a:extLst>
            <a:ext uri="{FF2B5EF4-FFF2-40B4-BE49-F238E27FC236}">
              <a16:creationId xmlns:a16="http://schemas.microsoft.com/office/drawing/2014/main" id="{089468F4-743F-43BB-9222-E78395AD2BEF}"/>
            </a:ext>
          </a:extLst>
        </xdr:cNvPr>
        <xdr:cNvSpPr txBox="1">
          <a:spLocks noChangeArrowheads="1"/>
        </xdr:cNvSpPr>
      </xdr:nvSpPr>
      <xdr:spPr bwMode="auto">
        <a:xfrm>
          <a:off x="17716500" y="1257300"/>
          <a:ext cx="76200" cy="20828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7</xdr:row>
      <xdr:rowOff>26352</xdr:rowOff>
    </xdr:to>
    <xdr:sp macro="" textlink="">
      <xdr:nvSpPr>
        <xdr:cNvPr id="35" name="Text Box 16">
          <a:extLst>
            <a:ext uri="{FF2B5EF4-FFF2-40B4-BE49-F238E27FC236}">
              <a16:creationId xmlns:a16="http://schemas.microsoft.com/office/drawing/2014/main" id="{74C95F28-49A5-4167-9959-8E415A0455CD}"/>
            </a:ext>
          </a:extLst>
        </xdr:cNvPr>
        <xdr:cNvSpPr txBox="1">
          <a:spLocks noChangeArrowheads="1"/>
        </xdr:cNvSpPr>
      </xdr:nvSpPr>
      <xdr:spPr bwMode="auto">
        <a:xfrm>
          <a:off x="17716500" y="1257300"/>
          <a:ext cx="76200" cy="208280"/>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36" name="Text Box 2">
          <a:extLst>
            <a:ext uri="{FF2B5EF4-FFF2-40B4-BE49-F238E27FC236}">
              <a16:creationId xmlns:a16="http://schemas.microsoft.com/office/drawing/2014/main" id="{E0AE82B3-C740-4E7B-8C33-34E3DE1D1ADC}"/>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37" name="Text Box 16">
          <a:extLst>
            <a:ext uri="{FF2B5EF4-FFF2-40B4-BE49-F238E27FC236}">
              <a16:creationId xmlns:a16="http://schemas.microsoft.com/office/drawing/2014/main" id="{DFF29D8C-E113-4D50-8F03-85F3D8BC821C}"/>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38" name="Text Box 2">
          <a:extLst>
            <a:ext uri="{FF2B5EF4-FFF2-40B4-BE49-F238E27FC236}">
              <a16:creationId xmlns:a16="http://schemas.microsoft.com/office/drawing/2014/main" id="{50294DCB-D9D7-4DDA-987A-DFCBC1CD7F21}"/>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twoCellAnchor editAs="oneCell">
    <xdr:from>
      <xdr:col>11</xdr:col>
      <xdr:colOff>190500</xdr:colOff>
      <xdr:row>6</xdr:row>
      <xdr:rowOff>0</xdr:rowOff>
    </xdr:from>
    <xdr:to>
      <xdr:col>11</xdr:col>
      <xdr:colOff>266700</xdr:colOff>
      <xdr:row>6</xdr:row>
      <xdr:rowOff>173672</xdr:rowOff>
    </xdr:to>
    <xdr:sp macro="" textlink="">
      <xdr:nvSpPr>
        <xdr:cNvPr id="39" name="Text Box 16">
          <a:extLst>
            <a:ext uri="{FF2B5EF4-FFF2-40B4-BE49-F238E27FC236}">
              <a16:creationId xmlns:a16="http://schemas.microsoft.com/office/drawing/2014/main" id="{78E24FDA-D986-485C-B74D-8F9D56F54D5C}"/>
            </a:ext>
          </a:extLst>
        </xdr:cNvPr>
        <xdr:cNvSpPr txBox="1">
          <a:spLocks noChangeArrowheads="1"/>
        </xdr:cNvSpPr>
      </xdr:nvSpPr>
      <xdr:spPr bwMode="auto">
        <a:xfrm>
          <a:off x="17716500" y="1257300"/>
          <a:ext cx="76200" cy="163195"/>
        </a:xfrm>
        <a:prstGeom prst="rect">
          <a:avLst/>
        </a:prstGeom>
        <a:noFill/>
        <a:ln w="9525">
          <a:noFill/>
          <a:miter lim="800000"/>
          <a:headEnd/>
          <a:tailEnd/>
        </a:ln>
      </xdr:spPr>
    </xdr:sp>
    <xdr:clientData/>
  </xdr:twoCellAnchor>
  <xdr:oneCellAnchor>
    <xdr:from>
      <xdr:col>10</xdr:col>
      <xdr:colOff>485775</xdr:colOff>
      <xdr:row>139</xdr:row>
      <xdr:rowOff>0</xdr:rowOff>
    </xdr:from>
    <xdr:ext cx="76200" cy="205740"/>
    <xdr:sp macro="" textlink="">
      <xdr:nvSpPr>
        <xdr:cNvPr id="40" name="Text Box 2">
          <a:extLst>
            <a:ext uri="{FF2B5EF4-FFF2-40B4-BE49-F238E27FC236}">
              <a16:creationId xmlns:a16="http://schemas.microsoft.com/office/drawing/2014/main" id="{5DA48EAF-4A59-4C93-9930-BFAC2456B886}"/>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11</xdr:col>
      <xdr:colOff>0</xdr:colOff>
      <xdr:row>139</xdr:row>
      <xdr:rowOff>0</xdr:rowOff>
    </xdr:from>
    <xdr:ext cx="76200" cy="205740"/>
    <xdr:sp macro="" textlink="">
      <xdr:nvSpPr>
        <xdr:cNvPr id="41" name="Text Box 2">
          <a:extLst>
            <a:ext uri="{FF2B5EF4-FFF2-40B4-BE49-F238E27FC236}">
              <a16:creationId xmlns:a16="http://schemas.microsoft.com/office/drawing/2014/main" id="{23D0DBBF-37C7-42C0-967A-33013EFD83BC}"/>
            </a:ext>
          </a:extLst>
        </xdr:cNvPr>
        <xdr:cNvSpPr txBox="1">
          <a:spLocks noChangeArrowheads="1"/>
        </xdr:cNvSpPr>
      </xdr:nvSpPr>
      <xdr:spPr bwMode="auto">
        <a:xfrm>
          <a:off x="17526000"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2" name="Text Box 2">
          <a:extLst>
            <a:ext uri="{FF2B5EF4-FFF2-40B4-BE49-F238E27FC236}">
              <a16:creationId xmlns:a16="http://schemas.microsoft.com/office/drawing/2014/main" id="{C140C2D7-DCAD-4EF9-801F-91B78F425B0C}"/>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3" name="Text Box 2">
          <a:extLst>
            <a:ext uri="{FF2B5EF4-FFF2-40B4-BE49-F238E27FC236}">
              <a16:creationId xmlns:a16="http://schemas.microsoft.com/office/drawing/2014/main" id="{FB91382D-6675-4AF8-9361-E0FDA1FFBFE3}"/>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4" name="Text Box 2">
          <a:extLst>
            <a:ext uri="{FF2B5EF4-FFF2-40B4-BE49-F238E27FC236}">
              <a16:creationId xmlns:a16="http://schemas.microsoft.com/office/drawing/2014/main" id="{1315E635-636D-4B3E-BFA1-6AFB6A3C2330}"/>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5" name="Text Box 2">
          <a:extLst>
            <a:ext uri="{FF2B5EF4-FFF2-40B4-BE49-F238E27FC236}">
              <a16:creationId xmlns:a16="http://schemas.microsoft.com/office/drawing/2014/main" id="{EC4EC43A-EE50-44EA-88C0-F1E38D776C50}"/>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6" name="Text Box 2">
          <a:extLst>
            <a:ext uri="{FF2B5EF4-FFF2-40B4-BE49-F238E27FC236}">
              <a16:creationId xmlns:a16="http://schemas.microsoft.com/office/drawing/2014/main" id="{FA09A4C7-FF25-434A-AAF0-688261A9680F}"/>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7" name="Text Box 2">
          <a:extLst>
            <a:ext uri="{FF2B5EF4-FFF2-40B4-BE49-F238E27FC236}">
              <a16:creationId xmlns:a16="http://schemas.microsoft.com/office/drawing/2014/main" id="{FC6AE261-AB05-43D7-A6DE-705CBD128435}"/>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8" name="Text Box 2">
          <a:extLst>
            <a:ext uri="{FF2B5EF4-FFF2-40B4-BE49-F238E27FC236}">
              <a16:creationId xmlns:a16="http://schemas.microsoft.com/office/drawing/2014/main" id="{37C0FA92-B4BE-4A79-8C3B-7077B5525474}"/>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49" name="Text Box 2">
          <a:extLst>
            <a:ext uri="{FF2B5EF4-FFF2-40B4-BE49-F238E27FC236}">
              <a16:creationId xmlns:a16="http://schemas.microsoft.com/office/drawing/2014/main" id="{43DEE17B-3E58-4992-8DC8-3EC9494D779B}"/>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0" name="Text Box 2">
          <a:extLst>
            <a:ext uri="{FF2B5EF4-FFF2-40B4-BE49-F238E27FC236}">
              <a16:creationId xmlns:a16="http://schemas.microsoft.com/office/drawing/2014/main" id="{7022B5D5-F5E4-4C25-B28F-4149F4D1D703}"/>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1" name="Text Box 2">
          <a:extLst>
            <a:ext uri="{FF2B5EF4-FFF2-40B4-BE49-F238E27FC236}">
              <a16:creationId xmlns:a16="http://schemas.microsoft.com/office/drawing/2014/main" id="{19667C31-3242-4EF8-B44D-CB5D0CA3D6C5}"/>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2" name="Text Box 2">
          <a:extLst>
            <a:ext uri="{FF2B5EF4-FFF2-40B4-BE49-F238E27FC236}">
              <a16:creationId xmlns:a16="http://schemas.microsoft.com/office/drawing/2014/main" id="{504B8398-0376-4FBB-A47B-CE63B57FC3D5}"/>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3" name="Text Box 2">
          <a:extLst>
            <a:ext uri="{FF2B5EF4-FFF2-40B4-BE49-F238E27FC236}">
              <a16:creationId xmlns:a16="http://schemas.microsoft.com/office/drawing/2014/main" id="{D3A165A3-C07B-477A-9948-5C9E3CCD95A2}"/>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4" name="Text Box 2">
          <a:extLst>
            <a:ext uri="{FF2B5EF4-FFF2-40B4-BE49-F238E27FC236}">
              <a16:creationId xmlns:a16="http://schemas.microsoft.com/office/drawing/2014/main" id="{194BF1A2-025D-428C-ABA3-4D3E713DF845}"/>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5" name="Text Box 2">
          <a:extLst>
            <a:ext uri="{FF2B5EF4-FFF2-40B4-BE49-F238E27FC236}">
              <a16:creationId xmlns:a16="http://schemas.microsoft.com/office/drawing/2014/main" id="{290D6833-4CC8-4820-9E7B-C0EB00CACB14}"/>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6" name="Text Box 2">
          <a:extLst>
            <a:ext uri="{FF2B5EF4-FFF2-40B4-BE49-F238E27FC236}">
              <a16:creationId xmlns:a16="http://schemas.microsoft.com/office/drawing/2014/main" id="{1360C25D-2FDB-4476-A6C1-6B1DC55FC319}"/>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7" name="Text Box 2">
          <a:extLst>
            <a:ext uri="{FF2B5EF4-FFF2-40B4-BE49-F238E27FC236}">
              <a16:creationId xmlns:a16="http://schemas.microsoft.com/office/drawing/2014/main" id="{2089816C-ED3E-4ACA-A23F-73C9E3C9BE23}"/>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8" name="Text Box 2">
          <a:extLst>
            <a:ext uri="{FF2B5EF4-FFF2-40B4-BE49-F238E27FC236}">
              <a16:creationId xmlns:a16="http://schemas.microsoft.com/office/drawing/2014/main" id="{FE513A66-F002-4E74-8488-96A013180920}"/>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59" name="Text Box 2">
          <a:extLst>
            <a:ext uri="{FF2B5EF4-FFF2-40B4-BE49-F238E27FC236}">
              <a16:creationId xmlns:a16="http://schemas.microsoft.com/office/drawing/2014/main" id="{653700B4-6467-46E3-9FA5-51AA66F48DAF}"/>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60" name="Text Box 2">
          <a:extLst>
            <a:ext uri="{FF2B5EF4-FFF2-40B4-BE49-F238E27FC236}">
              <a16:creationId xmlns:a16="http://schemas.microsoft.com/office/drawing/2014/main" id="{31766B57-B675-4BE5-BB2C-1CFF23A6B870}"/>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139</xdr:row>
      <xdr:rowOff>0</xdr:rowOff>
    </xdr:from>
    <xdr:ext cx="76200" cy="205740"/>
    <xdr:sp macro="" textlink="">
      <xdr:nvSpPr>
        <xdr:cNvPr id="61" name="Text Box 2">
          <a:extLst>
            <a:ext uri="{FF2B5EF4-FFF2-40B4-BE49-F238E27FC236}">
              <a16:creationId xmlns:a16="http://schemas.microsoft.com/office/drawing/2014/main" id="{2EDC1C6A-9045-466D-87A5-9F43854F0538}"/>
            </a:ext>
          </a:extLst>
        </xdr:cNvPr>
        <xdr:cNvSpPr txBox="1">
          <a:spLocks noChangeArrowheads="1"/>
        </xdr:cNvSpPr>
      </xdr:nvSpPr>
      <xdr:spPr bwMode="auto">
        <a:xfrm>
          <a:off x="17084675" y="17897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62" name="Text Box 2">
          <a:extLst>
            <a:ext uri="{FF2B5EF4-FFF2-40B4-BE49-F238E27FC236}">
              <a16:creationId xmlns:a16="http://schemas.microsoft.com/office/drawing/2014/main" id="{831C5843-8A3E-40A5-90A9-7C28E1F1738F}"/>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63" name="Text Box 2">
          <a:extLst>
            <a:ext uri="{FF2B5EF4-FFF2-40B4-BE49-F238E27FC236}">
              <a16:creationId xmlns:a16="http://schemas.microsoft.com/office/drawing/2014/main" id="{EC35F962-8618-4EEB-96EC-A2591733083C}"/>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64" name="Text Box 2">
          <a:extLst>
            <a:ext uri="{FF2B5EF4-FFF2-40B4-BE49-F238E27FC236}">
              <a16:creationId xmlns:a16="http://schemas.microsoft.com/office/drawing/2014/main" id="{621A60FA-1878-4582-AA25-18AF298E1D58}"/>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65" name="Text Box 16">
          <a:extLst>
            <a:ext uri="{FF2B5EF4-FFF2-40B4-BE49-F238E27FC236}">
              <a16:creationId xmlns:a16="http://schemas.microsoft.com/office/drawing/2014/main" id="{C72461F6-355A-43F9-90A7-FCFCB20A3BAA}"/>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66" name="Text Box 2">
          <a:extLst>
            <a:ext uri="{FF2B5EF4-FFF2-40B4-BE49-F238E27FC236}">
              <a16:creationId xmlns:a16="http://schemas.microsoft.com/office/drawing/2014/main" id="{B2C03D96-ADA0-4BDE-BC0A-B9C5FC9C2142}"/>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67" name="Text Box 16">
          <a:extLst>
            <a:ext uri="{FF2B5EF4-FFF2-40B4-BE49-F238E27FC236}">
              <a16:creationId xmlns:a16="http://schemas.microsoft.com/office/drawing/2014/main" id="{710F90B3-A2E9-4378-B547-4735433D104E}"/>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68" name="Text Box 16">
          <a:extLst>
            <a:ext uri="{FF2B5EF4-FFF2-40B4-BE49-F238E27FC236}">
              <a16:creationId xmlns:a16="http://schemas.microsoft.com/office/drawing/2014/main" id="{8209F187-4929-4015-9508-7BBE85B7E3EE}"/>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69" name="Text Box 2">
          <a:extLst>
            <a:ext uri="{FF2B5EF4-FFF2-40B4-BE49-F238E27FC236}">
              <a16:creationId xmlns:a16="http://schemas.microsoft.com/office/drawing/2014/main" id="{A8D3D949-7E9B-45B4-B7D3-BF392BDC5FC0}"/>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70" name="Text Box 16">
          <a:extLst>
            <a:ext uri="{FF2B5EF4-FFF2-40B4-BE49-F238E27FC236}">
              <a16:creationId xmlns:a16="http://schemas.microsoft.com/office/drawing/2014/main" id="{87BA46CD-8EFB-45A8-A4E2-0884CA65B567}"/>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71" name="Text Box 16">
          <a:extLst>
            <a:ext uri="{FF2B5EF4-FFF2-40B4-BE49-F238E27FC236}">
              <a16:creationId xmlns:a16="http://schemas.microsoft.com/office/drawing/2014/main" id="{5608C5B4-D3C7-4BE8-A868-810BE2044BF4}"/>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72" name="Text Box 2">
          <a:extLst>
            <a:ext uri="{FF2B5EF4-FFF2-40B4-BE49-F238E27FC236}">
              <a16:creationId xmlns:a16="http://schemas.microsoft.com/office/drawing/2014/main" id="{9CBCDD7A-AC42-4142-ACF7-B1B6C958D7FC}"/>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73" name="Text Box 16">
          <a:extLst>
            <a:ext uri="{FF2B5EF4-FFF2-40B4-BE49-F238E27FC236}">
              <a16:creationId xmlns:a16="http://schemas.microsoft.com/office/drawing/2014/main" id="{E58E8CBB-461D-494F-B8A3-4A2D924551D1}"/>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74" name="Text Box 16">
          <a:extLst>
            <a:ext uri="{FF2B5EF4-FFF2-40B4-BE49-F238E27FC236}">
              <a16:creationId xmlns:a16="http://schemas.microsoft.com/office/drawing/2014/main" id="{B2A097F3-57EC-4BEC-98AF-8389B6E5E6C0}"/>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75" name="Text Box 2">
          <a:extLst>
            <a:ext uri="{FF2B5EF4-FFF2-40B4-BE49-F238E27FC236}">
              <a16:creationId xmlns:a16="http://schemas.microsoft.com/office/drawing/2014/main" id="{2A53EB71-5C80-4311-94BC-CBB714820D6F}"/>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76" name="Text Box 16">
          <a:extLst>
            <a:ext uri="{FF2B5EF4-FFF2-40B4-BE49-F238E27FC236}">
              <a16:creationId xmlns:a16="http://schemas.microsoft.com/office/drawing/2014/main" id="{42042441-BE07-4766-9642-00E0E3CDE723}"/>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77" name="Text Box 16">
          <a:extLst>
            <a:ext uri="{FF2B5EF4-FFF2-40B4-BE49-F238E27FC236}">
              <a16:creationId xmlns:a16="http://schemas.microsoft.com/office/drawing/2014/main" id="{96B702DD-C905-4B62-B052-ADD325DE537E}"/>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78" name="Text Box 2">
          <a:extLst>
            <a:ext uri="{FF2B5EF4-FFF2-40B4-BE49-F238E27FC236}">
              <a16:creationId xmlns:a16="http://schemas.microsoft.com/office/drawing/2014/main" id="{E74711C6-CE32-4D1F-B335-15ECF9BD5F1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79" name="Text Box 16">
          <a:extLst>
            <a:ext uri="{FF2B5EF4-FFF2-40B4-BE49-F238E27FC236}">
              <a16:creationId xmlns:a16="http://schemas.microsoft.com/office/drawing/2014/main" id="{4DE09727-EAEC-47FC-8AB0-2CB89865FC3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0" name="Text Box 16">
          <a:extLst>
            <a:ext uri="{FF2B5EF4-FFF2-40B4-BE49-F238E27FC236}">
              <a16:creationId xmlns:a16="http://schemas.microsoft.com/office/drawing/2014/main" id="{30743484-59B0-4E85-B980-97CA1F219FAA}"/>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1" name="Text Box 2">
          <a:extLst>
            <a:ext uri="{FF2B5EF4-FFF2-40B4-BE49-F238E27FC236}">
              <a16:creationId xmlns:a16="http://schemas.microsoft.com/office/drawing/2014/main" id="{A05C6C6B-0265-4309-86D7-1A18B152D94B}"/>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2" name="Text Box 16">
          <a:extLst>
            <a:ext uri="{FF2B5EF4-FFF2-40B4-BE49-F238E27FC236}">
              <a16:creationId xmlns:a16="http://schemas.microsoft.com/office/drawing/2014/main" id="{4C2C6744-815F-4548-A3EE-232C33D2BBC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3" name="Text Box 16">
          <a:extLst>
            <a:ext uri="{FF2B5EF4-FFF2-40B4-BE49-F238E27FC236}">
              <a16:creationId xmlns:a16="http://schemas.microsoft.com/office/drawing/2014/main" id="{EC0C462D-6DFC-4ABD-8668-B1F0AFF928B4}"/>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4" name="Text Box 2">
          <a:extLst>
            <a:ext uri="{FF2B5EF4-FFF2-40B4-BE49-F238E27FC236}">
              <a16:creationId xmlns:a16="http://schemas.microsoft.com/office/drawing/2014/main" id="{22E31E52-BEF1-4D21-A073-4B0E1AE8E0F1}"/>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5" name="Text Box 16">
          <a:extLst>
            <a:ext uri="{FF2B5EF4-FFF2-40B4-BE49-F238E27FC236}">
              <a16:creationId xmlns:a16="http://schemas.microsoft.com/office/drawing/2014/main" id="{185D9BE3-8530-4ED5-96EE-53B0E51AD442}"/>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6" name="Text Box 16">
          <a:extLst>
            <a:ext uri="{FF2B5EF4-FFF2-40B4-BE49-F238E27FC236}">
              <a16:creationId xmlns:a16="http://schemas.microsoft.com/office/drawing/2014/main" id="{B2DFB45D-DAC7-4CAF-93B2-1D4D34168B2B}"/>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7" name="Text Box 2">
          <a:extLst>
            <a:ext uri="{FF2B5EF4-FFF2-40B4-BE49-F238E27FC236}">
              <a16:creationId xmlns:a16="http://schemas.microsoft.com/office/drawing/2014/main" id="{4555F4A7-09E9-475D-9298-8E07BB7137D4}"/>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8" name="Text Box 16">
          <a:extLst>
            <a:ext uri="{FF2B5EF4-FFF2-40B4-BE49-F238E27FC236}">
              <a16:creationId xmlns:a16="http://schemas.microsoft.com/office/drawing/2014/main" id="{461F0163-B6DE-4F96-98E4-22122AA2A9C1}"/>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89" name="Text Box 16">
          <a:extLst>
            <a:ext uri="{FF2B5EF4-FFF2-40B4-BE49-F238E27FC236}">
              <a16:creationId xmlns:a16="http://schemas.microsoft.com/office/drawing/2014/main" id="{840699AB-A6E9-47A9-B6AD-C4CB397853EA}"/>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90" name="Text Box 2">
          <a:extLst>
            <a:ext uri="{FF2B5EF4-FFF2-40B4-BE49-F238E27FC236}">
              <a16:creationId xmlns:a16="http://schemas.microsoft.com/office/drawing/2014/main" id="{FCE2CD17-0B9A-4218-9619-E573879C34C3}"/>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91" name="Text Box 16">
          <a:extLst>
            <a:ext uri="{FF2B5EF4-FFF2-40B4-BE49-F238E27FC236}">
              <a16:creationId xmlns:a16="http://schemas.microsoft.com/office/drawing/2014/main" id="{2C205BE5-BAA3-47E7-B432-9C0360CEEC3A}"/>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92" name="Text Box 16">
          <a:extLst>
            <a:ext uri="{FF2B5EF4-FFF2-40B4-BE49-F238E27FC236}">
              <a16:creationId xmlns:a16="http://schemas.microsoft.com/office/drawing/2014/main" id="{58B15D8D-B4FB-4DDC-BEDA-80F1DA40ADA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93" name="Text Box 2">
          <a:extLst>
            <a:ext uri="{FF2B5EF4-FFF2-40B4-BE49-F238E27FC236}">
              <a16:creationId xmlns:a16="http://schemas.microsoft.com/office/drawing/2014/main" id="{220B8595-1EDD-424C-86D4-3B9971DC661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94" name="Text Box 16">
          <a:extLst>
            <a:ext uri="{FF2B5EF4-FFF2-40B4-BE49-F238E27FC236}">
              <a16:creationId xmlns:a16="http://schemas.microsoft.com/office/drawing/2014/main" id="{F3E5541E-E7C4-4AF9-A1FB-C8E7CE9C4DE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95" name="Text Box 16">
          <a:extLst>
            <a:ext uri="{FF2B5EF4-FFF2-40B4-BE49-F238E27FC236}">
              <a16:creationId xmlns:a16="http://schemas.microsoft.com/office/drawing/2014/main" id="{C63F32B2-F8FC-47F7-9688-431BAB04CA1F}"/>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96" name="Text Box 2">
          <a:extLst>
            <a:ext uri="{FF2B5EF4-FFF2-40B4-BE49-F238E27FC236}">
              <a16:creationId xmlns:a16="http://schemas.microsoft.com/office/drawing/2014/main" id="{D1D9EC5F-48AC-4E75-9362-4ACB225641AF}"/>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97" name="Text Box 16">
          <a:extLst>
            <a:ext uri="{FF2B5EF4-FFF2-40B4-BE49-F238E27FC236}">
              <a16:creationId xmlns:a16="http://schemas.microsoft.com/office/drawing/2014/main" id="{23B63715-C81A-4E8E-83E4-8BB0A325194C}"/>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98" name="Text Box 16">
          <a:extLst>
            <a:ext uri="{FF2B5EF4-FFF2-40B4-BE49-F238E27FC236}">
              <a16:creationId xmlns:a16="http://schemas.microsoft.com/office/drawing/2014/main" id="{E66EC273-C7ED-4F73-93F4-800F96C002FF}"/>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99" name="Text Box 2">
          <a:extLst>
            <a:ext uri="{FF2B5EF4-FFF2-40B4-BE49-F238E27FC236}">
              <a16:creationId xmlns:a16="http://schemas.microsoft.com/office/drawing/2014/main" id="{F53A3E8C-BE11-4ABA-8137-C27F90F06242}"/>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55</xdr:row>
      <xdr:rowOff>0</xdr:rowOff>
    </xdr:from>
    <xdr:ext cx="76200" cy="210185"/>
    <xdr:sp macro="" textlink="">
      <xdr:nvSpPr>
        <xdr:cNvPr id="100" name="Text Box 16">
          <a:extLst>
            <a:ext uri="{FF2B5EF4-FFF2-40B4-BE49-F238E27FC236}">
              <a16:creationId xmlns:a16="http://schemas.microsoft.com/office/drawing/2014/main" id="{A98E8DC9-E2AD-442B-8E69-1A42C9A7F50C}"/>
            </a:ext>
          </a:extLst>
        </xdr:cNvPr>
        <xdr:cNvSpPr txBox="1">
          <a:spLocks noChangeArrowheads="1"/>
        </xdr:cNvSpPr>
      </xdr:nvSpPr>
      <xdr:spPr bwMode="auto">
        <a:xfrm>
          <a:off x="17716500" y="69246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1" name="Text Box 16">
          <a:extLst>
            <a:ext uri="{FF2B5EF4-FFF2-40B4-BE49-F238E27FC236}">
              <a16:creationId xmlns:a16="http://schemas.microsoft.com/office/drawing/2014/main" id="{9CA9EB2E-C3E1-450C-B1A4-B66E107A5A0D}"/>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2" name="Text Box 2">
          <a:extLst>
            <a:ext uri="{FF2B5EF4-FFF2-40B4-BE49-F238E27FC236}">
              <a16:creationId xmlns:a16="http://schemas.microsoft.com/office/drawing/2014/main" id="{F5B5C474-68AC-42C1-A6BE-4B3D4622CA70}"/>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3" name="Text Box 16">
          <a:extLst>
            <a:ext uri="{FF2B5EF4-FFF2-40B4-BE49-F238E27FC236}">
              <a16:creationId xmlns:a16="http://schemas.microsoft.com/office/drawing/2014/main" id="{3653B0A9-BC0C-49EE-A6D2-A756E955C490}"/>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4" name="Text Box 16">
          <a:extLst>
            <a:ext uri="{FF2B5EF4-FFF2-40B4-BE49-F238E27FC236}">
              <a16:creationId xmlns:a16="http://schemas.microsoft.com/office/drawing/2014/main" id="{38F497DB-E2EB-4079-88C8-A79DCCD55A3E}"/>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5" name="Text Box 2">
          <a:extLst>
            <a:ext uri="{FF2B5EF4-FFF2-40B4-BE49-F238E27FC236}">
              <a16:creationId xmlns:a16="http://schemas.microsoft.com/office/drawing/2014/main" id="{75F2FBFA-B4A4-42CC-A098-9FF41FB044B7}"/>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6" name="Text Box 16">
          <a:extLst>
            <a:ext uri="{FF2B5EF4-FFF2-40B4-BE49-F238E27FC236}">
              <a16:creationId xmlns:a16="http://schemas.microsoft.com/office/drawing/2014/main" id="{F6755EDE-6410-4956-B012-FE9E384C9FEB}"/>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7" name="Text Box 16">
          <a:extLst>
            <a:ext uri="{FF2B5EF4-FFF2-40B4-BE49-F238E27FC236}">
              <a16:creationId xmlns:a16="http://schemas.microsoft.com/office/drawing/2014/main" id="{9B520839-6499-45E3-BD67-28343C09587A}"/>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8" name="Text Box 2">
          <a:extLst>
            <a:ext uri="{FF2B5EF4-FFF2-40B4-BE49-F238E27FC236}">
              <a16:creationId xmlns:a16="http://schemas.microsoft.com/office/drawing/2014/main" id="{B9845C4F-7961-4D28-98CA-6B220F8D31DE}"/>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09" name="Text Box 16">
          <a:extLst>
            <a:ext uri="{FF2B5EF4-FFF2-40B4-BE49-F238E27FC236}">
              <a16:creationId xmlns:a16="http://schemas.microsoft.com/office/drawing/2014/main" id="{C79BDEB1-FC89-4DB9-AFE8-DA715D3157FE}"/>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10" name="Text Box 16">
          <a:extLst>
            <a:ext uri="{FF2B5EF4-FFF2-40B4-BE49-F238E27FC236}">
              <a16:creationId xmlns:a16="http://schemas.microsoft.com/office/drawing/2014/main" id="{D62A352F-2857-4A69-A425-FD9E3F88CE83}"/>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11" name="Text Box 2">
          <a:extLst>
            <a:ext uri="{FF2B5EF4-FFF2-40B4-BE49-F238E27FC236}">
              <a16:creationId xmlns:a16="http://schemas.microsoft.com/office/drawing/2014/main" id="{0BA0256F-7C40-481E-8BE3-7A5274BCE05A}"/>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102</xdr:row>
      <xdr:rowOff>0</xdr:rowOff>
    </xdr:from>
    <xdr:ext cx="76200" cy="210185"/>
    <xdr:sp macro="" textlink="">
      <xdr:nvSpPr>
        <xdr:cNvPr id="112" name="Text Box 16">
          <a:extLst>
            <a:ext uri="{FF2B5EF4-FFF2-40B4-BE49-F238E27FC236}">
              <a16:creationId xmlns:a16="http://schemas.microsoft.com/office/drawing/2014/main" id="{21B70B10-142E-4FB3-83C7-2193DFD8ABE7}"/>
            </a:ext>
          </a:extLst>
        </xdr:cNvPr>
        <xdr:cNvSpPr txBox="1">
          <a:spLocks noChangeArrowheads="1"/>
        </xdr:cNvSpPr>
      </xdr:nvSpPr>
      <xdr:spPr bwMode="auto">
        <a:xfrm>
          <a:off x="17716500" y="131730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13" name="Text Box 16">
          <a:extLst>
            <a:ext uri="{FF2B5EF4-FFF2-40B4-BE49-F238E27FC236}">
              <a16:creationId xmlns:a16="http://schemas.microsoft.com/office/drawing/2014/main" id="{E898350D-A78A-4330-917C-1BD888CBED9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14" name="Text Box 2">
          <a:extLst>
            <a:ext uri="{FF2B5EF4-FFF2-40B4-BE49-F238E27FC236}">
              <a16:creationId xmlns:a16="http://schemas.microsoft.com/office/drawing/2014/main" id="{3E9961BA-D728-4690-9344-4ABBE394BBA4}"/>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15" name="Text Box 16">
          <a:extLst>
            <a:ext uri="{FF2B5EF4-FFF2-40B4-BE49-F238E27FC236}">
              <a16:creationId xmlns:a16="http://schemas.microsoft.com/office/drawing/2014/main" id="{0A399C59-89E6-41F0-AF04-BA24CB0E580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16" name="Text Box 16">
          <a:extLst>
            <a:ext uri="{FF2B5EF4-FFF2-40B4-BE49-F238E27FC236}">
              <a16:creationId xmlns:a16="http://schemas.microsoft.com/office/drawing/2014/main" id="{7F7812DC-C070-4AA9-B7E0-2C28C20E0D09}"/>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17" name="Text Box 2">
          <a:extLst>
            <a:ext uri="{FF2B5EF4-FFF2-40B4-BE49-F238E27FC236}">
              <a16:creationId xmlns:a16="http://schemas.microsoft.com/office/drawing/2014/main" id="{86F218B2-4568-45E2-9501-D6213FFB1AF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18" name="Text Box 16">
          <a:extLst>
            <a:ext uri="{FF2B5EF4-FFF2-40B4-BE49-F238E27FC236}">
              <a16:creationId xmlns:a16="http://schemas.microsoft.com/office/drawing/2014/main" id="{8C5E1AF6-D268-45C6-9FFE-F97236ABB4BF}"/>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19" name="Text Box 16">
          <a:extLst>
            <a:ext uri="{FF2B5EF4-FFF2-40B4-BE49-F238E27FC236}">
              <a16:creationId xmlns:a16="http://schemas.microsoft.com/office/drawing/2014/main" id="{A025A8D8-F116-45CA-9AD6-3535202B15B6}"/>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0" name="Text Box 2">
          <a:extLst>
            <a:ext uri="{FF2B5EF4-FFF2-40B4-BE49-F238E27FC236}">
              <a16:creationId xmlns:a16="http://schemas.microsoft.com/office/drawing/2014/main" id="{25D39BB8-A124-48BF-8D23-647086BB1F2D}"/>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1" name="Text Box 16">
          <a:extLst>
            <a:ext uri="{FF2B5EF4-FFF2-40B4-BE49-F238E27FC236}">
              <a16:creationId xmlns:a16="http://schemas.microsoft.com/office/drawing/2014/main" id="{30B18E46-C6B4-4E86-967E-241F8004C32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2" name="Text Box 16">
          <a:extLst>
            <a:ext uri="{FF2B5EF4-FFF2-40B4-BE49-F238E27FC236}">
              <a16:creationId xmlns:a16="http://schemas.microsoft.com/office/drawing/2014/main" id="{1A109FD7-244F-4C1E-BD8E-10F1E8BBFC20}"/>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3" name="Text Box 2">
          <a:extLst>
            <a:ext uri="{FF2B5EF4-FFF2-40B4-BE49-F238E27FC236}">
              <a16:creationId xmlns:a16="http://schemas.microsoft.com/office/drawing/2014/main" id="{55E3A638-6653-454E-AC94-3E944889A462}"/>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4" name="Text Box 16">
          <a:extLst>
            <a:ext uri="{FF2B5EF4-FFF2-40B4-BE49-F238E27FC236}">
              <a16:creationId xmlns:a16="http://schemas.microsoft.com/office/drawing/2014/main" id="{9BF16DED-FA5F-4025-8E05-0949BC2B2181}"/>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5" name="Text Box 16">
          <a:extLst>
            <a:ext uri="{FF2B5EF4-FFF2-40B4-BE49-F238E27FC236}">
              <a16:creationId xmlns:a16="http://schemas.microsoft.com/office/drawing/2014/main" id="{A7FFC012-7BE7-49A8-9240-B0A502D2A1F3}"/>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6" name="Text Box 2">
          <a:extLst>
            <a:ext uri="{FF2B5EF4-FFF2-40B4-BE49-F238E27FC236}">
              <a16:creationId xmlns:a16="http://schemas.microsoft.com/office/drawing/2014/main" id="{CCFA8122-90C8-4191-A95B-5DD79601B5CE}"/>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7" name="Text Box 16">
          <a:extLst>
            <a:ext uri="{FF2B5EF4-FFF2-40B4-BE49-F238E27FC236}">
              <a16:creationId xmlns:a16="http://schemas.microsoft.com/office/drawing/2014/main" id="{8590C073-5561-4169-B338-C79E1D2213F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8" name="Text Box 16">
          <a:extLst>
            <a:ext uri="{FF2B5EF4-FFF2-40B4-BE49-F238E27FC236}">
              <a16:creationId xmlns:a16="http://schemas.microsoft.com/office/drawing/2014/main" id="{990EBE92-7136-431D-8A89-F326410D8F1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29" name="Text Box 2">
          <a:extLst>
            <a:ext uri="{FF2B5EF4-FFF2-40B4-BE49-F238E27FC236}">
              <a16:creationId xmlns:a16="http://schemas.microsoft.com/office/drawing/2014/main" id="{2FE41AD6-F5E0-4A3F-9FAE-7BC82C5F2492}"/>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0" name="Text Box 16">
          <a:extLst>
            <a:ext uri="{FF2B5EF4-FFF2-40B4-BE49-F238E27FC236}">
              <a16:creationId xmlns:a16="http://schemas.microsoft.com/office/drawing/2014/main" id="{4FABCACB-D8E2-428F-BE6D-AACD0C858C74}"/>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1" name="Text Box 16">
          <a:extLst>
            <a:ext uri="{FF2B5EF4-FFF2-40B4-BE49-F238E27FC236}">
              <a16:creationId xmlns:a16="http://schemas.microsoft.com/office/drawing/2014/main" id="{EBADB6D5-26CE-4DD9-B320-F8BFE91F1C8F}"/>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2" name="Text Box 2">
          <a:extLst>
            <a:ext uri="{FF2B5EF4-FFF2-40B4-BE49-F238E27FC236}">
              <a16:creationId xmlns:a16="http://schemas.microsoft.com/office/drawing/2014/main" id="{0B7D1E93-0CBF-4606-A790-52D10E1C0633}"/>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3" name="Text Box 16">
          <a:extLst>
            <a:ext uri="{FF2B5EF4-FFF2-40B4-BE49-F238E27FC236}">
              <a16:creationId xmlns:a16="http://schemas.microsoft.com/office/drawing/2014/main" id="{AB7F2BEF-45EA-49D0-88D2-551A4079DF30}"/>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4" name="Text Box 16">
          <a:extLst>
            <a:ext uri="{FF2B5EF4-FFF2-40B4-BE49-F238E27FC236}">
              <a16:creationId xmlns:a16="http://schemas.microsoft.com/office/drawing/2014/main" id="{D56E99A3-A4F9-41E4-BF54-A94D489E5A42}"/>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5" name="Text Box 2">
          <a:extLst>
            <a:ext uri="{FF2B5EF4-FFF2-40B4-BE49-F238E27FC236}">
              <a16:creationId xmlns:a16="http://schemas.microsoft.com/office/drawing/2014/main" id="{678C6C8B-3EFA-416C-B44A-21000FC2104C}"/>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6" name="Text Box 16">
          <a:extLst>
            <a:ext uri="{FF2B5EF4-FFF2-40B4-BE49-F238E27FC236}">
              <a16:creationId xmlns:a16="http://schemas.microsoft.com/office/drawing/2014/main" id="{9CD0984F-C940-4420-9803-F5DB308DA691}"/>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7" name="Text Box 16">
          <a:extLst>
            <a:ext uri="{FF2B5EF4-FFF2-40B4-BE49-F238E27FC236}">
              <a16:creationId xmlns:a16="http://schemas.microsoft.com/office/drawing/2014/main" id="{5007B3F6-AF9C-449A-9DDD-4B4D24455EBF}"/>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8" name="Text Box 2">
          <a:extLst>
            <a:ext uri="{FF2B5EF4-FFF2-40B4-BE49-F238E27FC236}">
              <a16:creationId xmlns:a16="http://schemas.microsoft.com/office/drawing/2014/main" id="{209212A7-E2A9-4509-967A-A8A9C5A33EF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39" name="Text Box 16">
          <a:extLst>
            <a:ext uri="{FF2B5EF4-FFF2-40B4-BE49-F238E27FC236}">
              <a16:creationId xmlns:a16="http://schemas.microsoft.com/office/drawing/2014/main" id="{B18FB9AC-616E-458A-A947-7C1DE103BD49}"/>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40" name="Text Box 16">
          <a:extLst>
            <a:ext uri="{FF2B5EF4-FFF2-40B4-BE49-F238E27FC236}">
              <a16:creationId xmlns:a16="http://schemas.microsoft.com/office/drawing/2014/main" id="{C58401E6-A594-4151-959C-6DF245F7E898}"/>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41" name="Text Box 2">
          <a:extLst>
            <a:ext uri="{FF2B5EF4-FFF2-40B4-BE49-F238E27FC236}">
              <a16:creationId xmlns:a16="http://schemas.microsoft.com/office/drawing/2014/main" id="{70D13920-9406-4EF9-B8B2-0DFE195B4822}"/>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42" name="Text Box 16">
          <a:extLst>
            <a:ext uri="{FF2B5EF4-FFF2-40B4-BE49-F238E27FC236}">
              <a16:creationId xmlns:a16="http://schemas.microsoft.com/office/drawing/2014/main" id="{4BA29198-A75E-4D26-9DE8-01AB9535B3CC}"/>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0</xdr:colOff>
      <xdr:row>154</xdr:row>
      <xdr:rowOff>45720</xdr:rowOff>
    </xdr:from>
    <xdr:ext cx="76200" cy="205740"/>
    <xdr:sp macro="" textlink="">
      <xdr:nvSpPr>
        <xdr:cNvPr id="143" name="Text Box 2">
          <a:extLst>
            <a:ext uri="{FF2B5EF4-FFF2-40B4-BE49-F238E27FC236}">
              <a16:creationId xmlns:a16="http://schemas.microsoft.com/office/drawing/2014/main" id="{C897D7F9-A968-40FE-A21C-1425D07DF889}"/>
            </a:ext>
          </a:extLst>
        </xdr:cNvPr>
        <xdr:cNvSpPr txBox="1">
          <a:spLocks noChangeArrowheads="1"/>
        </xdr:cNvSpPr>
      </xdr:nvSpPr>
      <xdr:spPr bwMode="auto">
        <a:xfrm>
          <a:off x="17526000" y="20232370"/>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44" name="Text Box 2">
          <a:extLst>
            <a:ext uri="{FF2B5EF4-FFF2-40B4-BE49-F238E27FC236}">
              <a16:creationId xmlns:a16="http://schemas.microsoft.com/office/drawing/2014/main" id="{C8745862-90D6-4849-B6E7-1D4B5682191E}"/>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45" name="Text Box 2">
          <a:extLst>
            <a:ext uri="{FF2B5EF4-FFF2-40B4-BE49-F238E27FC236}">
              <a16:creationId xmlns:a16="http://schemas.microsoft.com/office/drawing/2014/main" id="{337CAAAE-0A01-49D1-9012-DBF1A3AE4D7B}"/>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46" name="Text Box 2">
          <a:extLst>
            <a:ext uri="{FF2B5EF4-FFF2-40B4-BE49-F238E27FC236}">
              <a16:creationId xmlns:a16="http://schemas.microsoft.com/office/drawing/2014/main" id="{640460BE-D216-4D76-931C-5328BE5AE610}"/>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47" name="Text Box 2">
          <a:extLst>
            <a:ext uri="{FF2B5EF4-FFF2-40B4-BE49-F238E27FC236}">
              <a16:creationId xmlns:a16="http://schemas.microsoft.com/office/drawing/2014/main" id="{2948419D-C792-4C1E-920B-ECAB2253BD9B}"/>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48" name="Text Box 2">
          <a:extLst>
            <a:ext uri="{FF2B5EF4-FFF2-40B4-BE49-F238E27FC236}">
              <a16:creationId xmlns:a16="http://schemas.microsoft.com/office/drawing/2014/main" id="{038EBBD9-51A6-441A-86B0-171CE645F499}"/>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49" name="Text Box 2">
          <a:extLst>
            <a:ext uri="{FF2B5EF4-FFF2-40B4-BE49-F238E27FC236}">
              <a16:creationId xmlns:a16="http://schemas.microsoft.com/office/drawing/2014/main" id="{AFDAA837-771A-499C-9C65-04696910D56C}"/>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50" name="Text Box 2">
          <a:extLst>
            <a:ext uri="{FF2B5EF4-FFF2-40B4-BE49-F238E27FC236}">
              <a16:creationId xmlns:a16="http://schemas.microsoft.com/office/drawing/2014/main" id="{CE0C16B0-6603-4599-B13E-1E0D9B2F0391}"/>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51" name="Text Box 2">
          <a:extLst>
            <a:ext uri="{FF2B5EF4-FFF2-40B4-BE49-F238E27FC236}">
              <a16:creationId xmlns:a16="http://schemas.microsoft.com/office/drawing/2014/main" id="{88681DE6-A3B4-4BFB-A32E-84359DBEE75B}"/>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52" name="Text Box 2">
          <a:extLst>
            <a:ext uri="{FF2B5EF4-FFF2-40B4-BE49-F238E27FC236}">
              <a16:creationId xmlns:a16="http://schemas.microsoft.com/office/drawing/2014/main" id="{33AE4554-EFDA-408E-ACA0-1E3B27832CC3}"/>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53" name="Text Box 2">
          <a:extLst>
            <a:ext uri="{FF2B5EF4-FFF2-40B4-BE49-F238E27FC236}">
              <a16:creationId xmlns:a16="http://schemas.microsoft.com/office/drawing/2014/main" id="{DC74EDC5-85FA-44B8-9935-ACE1B64FDAF9}"/>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54" name="Text Box 2">
          <a:extLst>
            <a:ext uri="{FF2B5EF4-FFF2-40B4-BE49-F238E27FC236}">
              <a16:creationId xmlns:a16="http://schemas.microsoft.com/office/drawing/2014/main" id="{4C3CD56B-1CCB-455A-87D5-7A2F4163FEA2}"/>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55" name="Text Box 2">
          <a:extLst>
            <a:ext uri="{FF2B5EF4-FFF2-40B4-BE49-F238E27FC236}">
              <a16:creationId xmlns:a16="http://schemas.microsoft.com/office/drawing/2014/main" id="{8B936DFA-E480-4540-8DF7-D15605EC7389}"/>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56" name="Text Box 2">
          <a:extLst>
            <a:ext uri="{FF2B5EF4-FFF2-40B4-BE49-F238E27FC236}">
              <a16:creationId xmlns:a16="http://schemas.microsoft.com/office/drawing/2014/main" id="{BD657900-648E-4E6B-ABBB-2C3F60B6D999}"/>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57" name="Text Box 16">
          <a:extLst>
            <a:ext uri="{FF2B5EF4-FFF2-40B4-BE49-F238E27FC236}">
              <a16:creationId xmlns:a16="http://schemas.microsoft.com/office/drawing/2014/main" id="{E24F8F23-B8E8-4820-9548-E4C6D356B78D}"/>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58" name="Text Box 2">
          <a:extLst>
            <a:ext uri="{FF2B5EF4-FFF2-40B4-BE49-F238E27FC236}">
              <a16:creationId xmlns:a16="http://schemas.microsoft.com/office/drawing/2014/main" id="{2E66D1BE-C4E9-4654-9544-61B4E3EB10F4}"/>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59" name="Text Box 16">
          <a:extLst>
            <a:ext uri="{FF2B5EF4-FFF2-40B4-BE49-F238E27FC236}">
              <a16:creationId xmlns:a16="http://schemas.microsoft.com/office/drawing/2014/main" id="{4660A471-0069-4A3E-A15B-0DA3DC96F71E}"/>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0" name="Text Box 16">
          <a:extLst>
            <a:ext uri="{FF2B5EF4-FFF2-40B4-BE49-F238E27FC236}">
              <a16:creationId xmlns:a16="http://schemas.microsoft.com/office/drawing/2014/main" id="{9B5CF1D9-9E74-446C-9DD0-D150D27CA3CE}"/>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1" name="Text Box 2">
          <a:extLst>
            <a:ext uri="{FF2B5EF4-FFF2-40B4-BE49-F238E27FC236}">
              <a16:creationId xmlns:a16="http://schemas.microsoft.com/office/drawing/2014/main" id="{1C3B3800-D203-445D-B0B5-3721043BFC63}"/>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2" name="Text Box 16">
          <a:extLst>
            <a:ext uri="{FF2B5EF4-FFF2-40B4-BE49-F238E27FC236}">
              <a16:creationId xmlns:a16="http://schemas.microsoft.com/office/drawing/2014/main" id="{42DE3FBD-4480-4CB9-903E-99DC8FED486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3" name="Text Box 16">
          <a:extLst>
            <a:ext uri="{FF2B5EF4-FFF2-40B4-BE49-F238E27FC236}">
              <a16:creationId xmlns:a16="http://schemas.microsoft.com/office/drawing/2014/main" id="{1831BB24-1BA0-4075-A436-CD711933F6DD}"/>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4" name="Text Box 2">
          <a:extLst>
            <a:ext uri="{FF2B5EF4-FFF2-40B4-BE49-F238E27FC236}">
              <a16:creationId xmlns:a16="http://schemas.microsoft.com/office/drawing/2014/main" id="{60E325E1-3DE7-49CF-8C56-D07AD1F97FCF}"/>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5" name="Text Box 16">
          <a:extLst>
            <a:ext uri="{FF2B5EF4-FFF2-40B4-BE49-F238E27FC236}">
              <a16:creationId xmlns:a16="http://schemas.microsoft.com/office/drawing/2014/main" id="{BD348D21-EDAD-4632-AE33-1D2C4CC99CFF}"/>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6" name="Text Box 16">
          <a:extLst>
            <a:ext uri="{FF2B5EF4-FFF2-40B4-BE49-F238E27FC236}">
              <a16:creationId xmlns:a16="http://schemas.microsoft.com/office/drawing/2014/main" id="{CD590081-5BF8-40C2-AB82-B1B03AEE3D17}"/>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7" name="Text Box 2">
          <a:extLst>
            <a:ext uri="{FF2B5EF4-FFF2-40B4-BE49-F238E27FC236}">
              <a16:creationId xmlns:a16="http://schemas.microsoft.com/office/drawing/2014/main" id="{73268D0A-3511-4FDA-98AE-18E7A848BD9F}"/>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8" name="Text Box 16">
          <a:extLst>
            <a:ext uri="{FF2B5EF4-FFF2-40B4-BE49-F238E27FC236}">
              <a16:creationId xmlns:a16="http://schemas.microsoft.com/office/drawing/2014/main" id="{6AF103E2-3588-4A53-A0D6-0C8E9469D1CE}"/>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69" name="Text Box 16">
          <a:extLst>
            <a:ext uri="{FF2B5EF4-FFF2-40B4-BE49-F238E27FC236}">
              <a16:creationId xmlns:a16="http://schemas.microsoft.com/office/drawing/2014/main" id="{10A3A13E-9066-4E85-B3C3-4E5025730D95}"/>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0" name="Text Box 2">
          <a:extLst>
            <a:ext uri="{FF2B5EF4-FFF2-40B4-BE49-F238E27FC236}">
              <a16:creationId xmlns:a16="http://schemas.microsoft.com/office/drawing/2014/main" id="{21E5F4E7-1D97-4FDD-BD23-BEC7834E1C5F}"/>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1" name="Text Box 16">
          <a:extLst>
            <a:ext uri="{FF2B5EF4-FFF2-40B4-BE49-F238E27FC236}">
              <a16:creationId xmlns:a16="http://schemas.microsoft.com/office/drawing/2014/main" id="{ECBCCAF1-4525-49D4-BAAF-59C4CD5BB15A}"/>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2" name="Text Box 16">
          <a:extLst>
            <a:ext uri="{FF2B5EF4-FFF2-40B4-BE49-F238E27FC236}">
              <a16:creationId xmlns:a16="http://schemas.microsoft.com/office/drawing/2014/main" id="{8B5117AE-1B1A-4148-AE63-FD7B3B6AA510}"/>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3" name="Text Box 2">
          <a:extLst>
            <a:ext uri="{FF2B5EF4-FFF2-40B4-BE49-F238E27FC236}">
              <a16:creationId xmlns:a16="http://schemas.microsoft.com/office/drawing/2014/main" id="{4793DD56-ECE4-449A-98C2-FC921525B616}"/>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4" name="Text Box 16">
          <a:extLst>
            <a:ext uri="{FF2B5EF4-FFF2-40B4-BE49-F238E27FC236}">
              <a16:creationId xmlns:a16="http://schemas.microsoft.com/office/drawing/2014/main" id="{551F1C05-35AA-4156-B78C-3F044E11DF84}"/>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5" name="Text Box 16">
          <a:extLst>
            <a:ext uri="{FF2B5EF4-FFF2-40B4-BE49-F238E27FC236}">
              <a16:creationId xmlns:a16="http://schemas.microsoft.com/office/drawing/2014/main" id="{5D5ADAFF-4155-43C7-B756-8AB8D5B7C489}"/>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6" name="Text Box 2">
          <a:extLst>
            <a:ext uri="{FF2B5EF4-FFF2-40B4-BE49-F238E27FC236}">
              <a16:creationId xmlns:a16="http://schemas.microsoft.com/office/drawing/2014/main" id="{FA83627F-128D-49B8-99AB-2AEC02B36D7D}"/>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7" name="Text Box 16">
          <a:extLst>
            <a:ext uri="{FF2B5EF4-FFF2-40B4-BE49-F238E27FC236}">
              <a16:creationId xmlns:a16="http://schemas.microsoft.com/office/drawing/2014/main" id="{BFE3A4A1-C315-49B1-A252-AAB67236FD3B}"/>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8" name="Text Box 16">
          <a:extLst>
            <a:ext uri="{FF2B5EF4-FFF2-40B4-BE49-F238E27FC236}">
              <a16:creationId xmlns:a16="http://schemas.microsoft.com/office/drawing/2014/main" id="{5838B8A0-604F-40B9-92E5-D1D8E838C7E4}"/>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79" name="Text Box 2">
          <a:extLst>
            <a:ext uri="{FF2B5EF4-FFF2-40B4-BE49-F238E27FC236}">
              <a16:creationId xmlns:a16="http://schemas.microsoft.com/office/drawing/2014/main" id="{BAE963F0-B5F4-49E9-8057-E15D2F32E5F9}"/>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80" name="Text Box 16">
          <a:extLst>
            <a:ext uri="{FF2B5EF4-FFF2-40B4-BE49-F238E27FC236}">
              <a16:creationId xmlns:a16="http://schemas.microsoft.com/office/drawing/2014/main" id="{E6AA1E03-D9EA-42DE-9755-47EFCCB5B12A}"/>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81" name="Text Box 16">
          <a:extLst>
            <a:ext uri="{FF2B5EF4-FFF2-40B4-BE49-F238E27FC236}">
              <a16:creationId xmlns:a16="http://schemas.microsoft.com/office/drawing/2014/main" id="{4B62415B-4267-48D8-987B-7DA6C1734478}"/>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82" name="Text Box 2">
          <a:extLst>
            <a:ext uri="{FF2B5EF4-FFF2-40B4-BE49-F238E27FC236}">
              <a16:creationId xmlns:a16="http://schemas.microsoft.com/office/drawing/2014/main" id="{7C6FBFFD-8FA1-4C53-92B8-CA4E7C172B2A}"/>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83" name="Text Box 16">
          <a:extLst>
            <a:ext uri="{FF2B5EF4-FFF2-40B4-BE49-F238E27FC236}">
              <a16:creationId xmlns:a16="http://schemas.microsoft.com/office/drawing/2014/main" id="{6DFCF092-40D3-46AB-8C49-CD5F03807079}"/>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84" name="Text Box 16">
          <a:extLst>
            <a:ext uri="{FF2B5EF4-FFF2-40B4-BE49-F238E27FC236}">
              <a16:creationId xmlns:a16="http://schemas.microsoft.com/office/drawing/2014/main" id="{1FB996BE-475D-489E-BB1F-1BE35EDE0E71}"/>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85" name="Text Box 2">
          <a:extLst>
            <a:ext uri="{FF2B5EF4-FFF2-40B4-BE49-F238E27FC236}">
              <a16:creationId xmlns:a16="http://schemas.microsoft.com/office/drawing/2014/main" id="{E209F2E7-D629-48BA-A991-30EB4FAEEBAD}"/>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11</xdr:col>
      <xdr:colOff>190500</xdr:colOff>
      <xdr:row>139</xdr:row>
      <xdr:rowOff>0</xdr:rowOff>
    </xdr:from>
    <xdr:ext cx="76200" cy="210185"/>
    <xdr:sp macro="" textlink="">
      <xdr:nvSpPr>
        <xdr:cNvPr id="186" name="Text Box 16">
          <a:extLst>
            <a:ext uri="{FF2B5EF4-FFF2-40B4-BE49-F238E27FC236}">
              <a16:creationId xmlns:a16="http://schemas.microsoft.com/office/drawing/2014/main" id="{1B2E339C-90AF-4FFD-A8BF-308870876679}"/>
            </a:ext>
          </a:extLst>
        </xdr:cNvPr>
        <xdr:cNvSpPr txBox="1">
          <a:spLocks noChangeArrowheads="1"/>
        </xdr:cNvSpPr>
      </xdr:nvSpPr>
      <xdr:spPr bwMode="auto">
        <a:xfrm>
          <a:off x="17716500" y="17897475"/>
          <a:ext cx="76200" cy="210185"/>
        </a:xfrm>
        <a:prstGeom prst="rect">
          <a:avLst/>
        </a:prstGeom>
        <a:noFill/>
        <a:ln w="9525">
          <a:noFill/>
          <a:miter lim="800000"/>
          <a:headEnd/>
          <a:tailEnd/>
        </a:ln>
      </xdr:spPr>
    </xdr:sp>
    <xdr:clientData/>
  </xdr:oneCellAnchor>
  <xdr:oneCellAnchor>
    <xdr:from>
      <xdr:col>10</xdr:col>
      <xdr:colOff>485775</xdr:colOff>
      <xdr:row>148</xdr:row>
      <xdr:rowOff>48895</xdr:rowOff>
    </xdr:from>
    <xdr:ext cx="76200" cy="205740"/>
    <xdr:sp macro="" textlink="">
      <xdr:nvSpPr>
        <xdr:cNvPr id="187" name="Text Box 2">
          <a:extLst>
            <a:ext uri="{FF2B5EF4-FFF2-40B4-BE49-F238E27FC236}">
              <a16:creationId xmlns:a16="http://schemas.microsoft.com/office/drawing/2014/main" id="{A84D9D98-8C3E-46AE-8D40-7D0754616036}"/>
            </a:ext>
          </a:extLst>
        </xdr:cNvPr>
        <xdr:cNvSpPr txBox="1">
          <a:spLocks noChangeArrowheads="1"/>
        </xdr:cNvSpPr>
      </xdr:nvSpPr>
      <xdr:spPr bwMode="auto">
        <a:xfrm>
          <a:off x="17084675" y="19314795"/>
          <a:ext cx="76200" cy="205740"/>
        </a:xfrm>
        <a:prstGeom prst="rect">
          <a:avLst/>
        </a:prstGeom>
        <a:noFill/>
        <a:ln w="9525">
          <a:noFill/>
          <a:miter lim="800000"/>
          <a:headEnd/>
          <a:tailEnd/>
        </a:ln>
      </xdr:spPr>
    </xdr:sp>
    <xdr:clientData/>
  </xdr:oneCellAnchor>
  <xdr:oneCellAnchor>
    <xdr:from>
      <xdr:col>10</xdr:col>
      <xdr:colOff>485775</xdr:colOff>
      <xdr:row>146</xdr:row>
      <xdr:rowOff>48895</xdr:rowOff>
    </xdr:from>
    <xdr:ext cx="76200" cy="205740"/>
    <xdr:sp macro="" textlink="">
      <xdr:nvSpPr>
        <xdr:cNvPr id="188" name="Text Box 2">
          <a:extLst>
            <a:ext uri="{FF2B5EF4-FFF2-40B4-BE49-F238E27FC236}">
              <a16:creationId xmlns:a16="http://schemas.microsoft.com/office/drawing/2014/main" id="{B6B4C6D1-41A3-4D8C-9D81-4A9990B8813A}"/>
            </a:ext>
          </a:extLst>
        </xdr:cNvPr>
        <xdr:cNvSpPr txBox="1">
          <a:spLocks noChangeArrowheads="1"/>
        </xdr:cNvSpPr>
      </xdr:nvSpPr>
      <xdr:spPr bwMode="auto">
        <a:xfrm>
          <a:off x="17084675" y="19009995"/>
          <a:ext cx="76200" cy="205740"/>
        </a:xfrm>
        <a:prstGeom prst="rect">
          <a:avLst/>
        </a:prstGeom>
        <a:noFill/>
        <a:ln w="9525">
          <a:noFill/>
          <a:miter lim="800000"/>
          <a:headEnd/>
          <a:tailEnd/>
        </a:ln>
      </xdr:spPr>
    </xdr:sp>
    <xdr:clientData/>
  </xdr:oneCellAnchor>
  <xdr:oneCellAnchor>
    <xdr:from>
      <xdr:col>10</xdr:col>
      <xdr:colOff>485775</xdr:colOff>
      <xdr:row>146</xdr:row>
      <xdr:rowOff>48895</xdr:rowOff>
    </xdr:from>
    <xdr:ext cx="76200" cy="205740"/>
    <xdr:sp macro="" textlink="">
      <xdr:nvSpPr>
        <xdr:cNvPr id="189" name="Text Box 2">
          <a:extLst>
            <a:ext uri="{FF2B5EF4-FFF2-40B4-BE49-F238E27FC236}">
              <a16:creationId xmlns:a16="http://schemas.microsoft.com/office/drawing/2014/main" id="{A272361A-C6E5-400B-ACCA-C0BB4F4CB511}"/>
            </a:ext>
          </a:extLst>
        </xdr:cNvPr>
        <xdr:cNvSpPr txBox="1">
          <a:spLocks noChangeArrowheads="1"/>
        </xdr:cNvSpPr>
      </xdr:nvSpPr>
      <xdr:spPr bwMode="auto">
        <a:xfrm>
          <a:off x="17084675" y="19009995"/>
          <a:ext cx="76200" cy="205740"/>
        </a:xfrm>
        <a:prstGeom prst="rect">
          <a:avLst/>
        </a:prstGeom>
        <a:noFill/>
        <a:ln w="9525">
          <a:noFill/>
          <a:miter lim="800000"/>
          <a:headEnd/>
          <a:tailEnd/>
        </a:ln>
      </xdr:spPr>
    </xdr:sp>
    <xdr:clientData/>
  </xdr:oneCellAnchor>
  <xdr:oneCellAnchor>
    <xdr:from>
      <xdr:col>10</xdr:col>
      <xdr:colOff>485775</xdr:colOff>
      <xdr:row>148</xdr:row>
      <xdr:rowOff>48895</xdr:rowOff>
    </xdr:from>
    <xdr:ext cx="76200" cy="205740"/>
    <xdr:sp macro="" textlink="">
      <xdr:nvSpPr>
        <xdr:cNvPr id="190" name="Text Box 2">
          <a:extLst>
            <a:ext uri="{FF2B5EF4-FFF2-40B4-BE49-F238E27FC236}">
              <a16:creationId xmlns:a16="http://schemas.microsoft.com/office/drawing/2014/main" id="{2A54197D-1035-4E24-8A4E-7243A531C0AE}"/>
            </a:ext>
          </a:extLst>
        </xdr:cNvPr>
        <xdr:cNvSpPr txBox="1">
          <a:spLocks noChangeArrowheads="1"/>
        </xdr:cNvSpPr>
      </xdr:nvSpPr>
      <xdr:spPr bwMode="auto">
        <a:xfrm>
          <a:off x="17084675" y="19314795"/>
          <a:ext cx="76200" cy="205740"/>
        </a:xfrm>
        <a:prstGeom prst="rect">
          <a:avLst/>
        </a:prstGeom>
        <a:noFill/>
        <a:ln w="9525">
          <a:noFill/>
          <a:miter lim="800000"/>
          <a:headEnd/>
          <a:tailEnd/>
        </a:ln>
      </xdr:spPr>
    </xdr:sp>
    <xdr:clientData/>
  </xdr:oneCellAnchor>
  <xdr:oneCellAnchor>
    <xdr:from>
      <xdr:col>10</xdr:col>
      <xdr:colOff>485775</xdr:colOff>
      <xdr:row>148</xdr:row>
      <xdr:rowOff>48895</xdr:rowOff>
    </xdr:from>
    <xdr:ext cx="76200" cy="205740"/>
    <xdr:sp macro="" textlink="">
      <xdr:nvSpPr>
        <xdr:cNvPr id="191" name="Text Box 2">
          <a:extLst>
            <a:ext uri="{FF2B5EF4-FFF2-40B4-BE49-F238E27FC236}">
              <a16:creationId xmlns:a16="http://schemas.microsoft.com/office/drawing/2014/main" id="{79535A09-9422-45E0-8B13-1AC328CF5EDC}"/>
            </a:ext>
          </a:extLst>
        </xdr:cNvPr>
        <xdr:cNvSpPr txBox="1">
          <a:spLocks noChangeArrowheads="1"/>
        </xdr:cNvSpPr>
      </xdr:nvSpPr>
      <xdr:spPr bwMode="auto">
        <a:xfrm>
          <a:off x="17084675" y="1931479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92" name="Text Box 2">
          <a:extLst>
            <a:ext uri="{FF2B5EF4-FFF2-40B4-BE49-F238E27FC236}">
              <a16:creationId xmlns:a16="http://schemas.microsoft.com/office/drawing/2014/main" id="{FD3DA0E0-CAF8-4E9A-A337-54D23A74C4EE}"/>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152</xdr:row>
      <xdr:rowOff>48895</xdr:rowOff>
    </xdr:from>
    <xdr:ext cx="76200" cy="205740"/>
    <xdr:sp macro="" textlink="">
      <xdr:nvSpPr>
        <xdr:cNvPr id="193" name="Text Box 2">
          <a:extLst>
            <a:ext uri="{FF2B5EF4-FFF2-40B4-BE49-F238E27FC236}">
              <a16:creationId xmlns:a16="http://schemas.microsoft.com/office/drawing/2014/main" id="{3D08FB59-8476-4D9E-BC53-5BF4A6AA6BF1}"/>
            </a:ext>
          </a:extLst>
        </xdr:cNvPr>
        <xdr:cNvSpPr txBox="1">
          <a:spLocks noChangeArrowheads="1"/>
        </xdr:cNvSpPr>
      </xdr:nvSpPr>
      <xdr:spPr bwMode="auto">
        <a:xfrm>
          <a:off x="17084675" y="19924395"/>
          <a:ext cx="76200" cy="205740"/>
        </a:xfrm>
        <a:prstGeom prst="rect">
          <a:avLst/>
        </a:prstGeom>
        <a:noFill/>
        <a:ln w="9525">
          <a:noFill/>
          <a:miter lim="800000"/>
          <a:headEnd/>
          <a:tailEnd/>
        </a:ln>
      </xdr:spPr>
    </xdr:sp>
    <xdr:clientData/>
  </xdr:oneCellAnchor>
  <xdr:oneCellAnchor>
    <xdr:from>
      <xdr:col>10</xdr:col>
      <xdr:colOff>485775</xdr:colOff>
      <xdr:row>152</xdr:row>
      <xdr:rowOff>48895</xdr:rowOff>
    </xdr:from>
    <xdr:ext cx="76200" cy="205740"/>
    <xdr:sp macro="" textlink="">
      <xdr:nvSpPr>
        <xdr:cNvPr id="194" name="Text Box 2">
          <a:extLst>
            <a:ext uri="{FF2B5EF4-FFF2-40B4-BE49-F238E27FC236}">
              <a16:creationId xmlns:a16="http://schemas.microsoft.com/office/drawing/2014/main" id="{4892D108-7982-431A-9BB5-2F417E1CBEF1}"/>
            </a:ext>
          </a:extLst>
        </xdr:cNvPr>
        <xdr:cNvSpPr txBox="1">
          <a:spLocks noChangeArrowheads="1"/>
        </xdr:cNvSpPr>
      </xdr:nvSpPr>
      <xdr:spPr bwMode="auto">
        <a:xfrm>
          <a:off x="17084675" y="1992439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95" name="Text Box 2">
          <a:extLst>
            <a:ext uri="{FF2B5EF4-FFF2-40B4-BE49-F238E27FC236}">
              <a16:creationId xmlns:a16="http://schemas.microsoft.com/office/drawing/2014/main" id="{960FC60F-D569-42BB-AF92-DE0E94EB0F47}"/>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96" name="Text Box 2">
          <a:extLst>
            <a:ext uri="{FF2B5EF4-FFF2-40B4-BE49-F238E27FC236}">
              <a16:creationId xmlns:a16="http://schemas.microsoft.com/office/drawing/2014/main" id="{6D26EF05-3EBF-4D00-A5A4-9C655CBCE5B1}"/>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97" name="Text Box 2">
          <a:extLst>
            <a:ext uri="{FF2B5EF4-FFF2-40B4-BE49-F238E27FC236}">
              <a16:creationId xmlns:a16="http://schemas.microsoft.com/office/drawing/2014/main" id="{C4E2823A-C075-4F19-89F2-1D3054FFA535}"/>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98" name="Text Box 2">
          <a:extLst>
            <a:ext uri="{FF2B5EF4-FFF2-40B4-BE49-F238E27FC236}">
              <a16:creationId xmlns:a16="http://schemas.microsoft.com/office/drawing/2014/main" id="{415C17D3-E42B-457E-A7B0-670E408DEF3C}"/>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199" name="Text Box 2">
          <a:extLst>
            <a:ext uri="{FF2B5EF4-FFF2-40B4-BE49-F238E27FC236}">
              <a16:creationId xmlns:a16="http://schemas.microsoft.com/office/drawing/2014/main" id="{BD124418-1893-4A86-95C4-F881E2E66551}"/>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0" name="Text Box 2">
          <a:extLst>
            <a:ext uri="{FF2B5EF4-FFF2-40B4-BE49-F238E27FC236}">
              <a16:creationId xmlns:a16="http://schemas.microsoft.com/office/drawing/2014/main" id="{DBF44872-D1D4-4AF4-B47F-55303920075E}"/>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1" name="Text Box 2">
          <a:extLst>
            <a:ext uri="{FF2B5EF4-FFF2-40B4-BE49-F238E27FC236}">
              <a16:creationId xmlns:a16="http://schemas.microsoft.com/office/drawing/2014/main" id="{8849F8F4-794E-49B5-95B4-3A68552FF2FB}"/>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2" name="Text Box 2">
          <a:extLst>
            <a:ext uri="{FF2B5EF4-FFF2-40B4-BE49-F238E27FC236}">
              <a16:creationId xmlns:a16="http://schemas.microsoft.com/office/drawing/2014/main" id="{04236EB8-A922-48BF-A6CF-0A8C86030515}"/>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3" name="Text Box 2">
          <a:extLst>
            <a:ext uri="{FF2B5EF4-FFF2-40B4-BE49-F238E27FC236}">
              <a16:creationId xmlns:a16="http://schemas.microsoft.com/office/drawing/2014/main" id="{942A3014-E142-44F5-B66C-361B7C8584FE}"/>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4" name="Text Box 2">
          <a:extLst>
            <a:ext uri="{FF2B5EF4-FFF2-40B4-BE49-F238E27FC236}">
              <a16:creationId xmlns:a16="http://schemas.microsoft.com/office/drawing/2014/main" id="{84BD3435-ED6A-4E2B-9302-D0A55B27428B}"/>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5" name="Text Box 2">
          <a:extLst>
            <a:ext uri="{FF2B5EF4-FFF2-40B4-BE49-F238E27FC236}">
              <a16:creationId xmlns:a16="http://schemas.microsoft.com/office/drawing/2014/main" id="{E0BF2953-AFEF-49D4-BC3C-ED619BA23505}"/>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6" name="Text Box 2">
          <a:extLst>
            <a:ext uri="{FF2B5EF4-FFF2-40B4-BE49-F238E27FC236}">
              <a16:creationId xmlns:a16="http://schemas.microsoft.com/office/drawing/2014/main" id="{674F2DD9-BB35-43AA-B048-10D49B25B12A}"/>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7" name="Text Box 2">
          <a:extLst>
            <a:ext uri="{FF2B5EF4-FFF2-40B4-BE49-F238E27FC236}">
              <a16:creationId xmlns:a16="http://schemas.microsoft.com/office/drawing/2014/main" id="{9985D43F-79F3-46F2-A22C-7BB3B3C8C48B}"/>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8" name="Text Box 2">
          <a:extLst>
            <a:ext uri="{FF2B5EF4-FFF2-40B4-BE49-F238E27FC236}">
              <a16:creationId xmlns:a16="http://schemas.microsoft.com/office/drawing/2014/main" id="{DFA4E63F-A125-4E39-9229-91AE015A6FA2}"/>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09" name="Text Box 2">
          <a:extLst>
            <a:ext uri="{FF2B5EF4-FFF2-40B4-BE49-F238E27FC236}">
              <a16:creationId xmlns:a16="http://schemas.microsoft.com/office/drawing/2014/main" id="{26D16F8C-D0D5-4A66-AE45-7203EC5CFF75}"/>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0" name="Text Box 2">
          <a:extLst>
            <a:ext uri="{FF2B5EF4-FFF2-40B4-BE49-F238E27FC236}">
              <a16:creationId xmlns:a16="http://schemas.microsoft.com/office/drawing/2014/main" id="{DD418A1A-3F12-491D-86A4-37132B29581D}"/>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1" name="Text Box 2">
          <a:extLst>
            <a:ext uri="{FF2B5EF4-FFF2-40B4-BE49-F238E27FC236}">
              <a16:creationId xmlns:a16="http://schemas.microsoft.com/office/drawing/2014/main" id="{3407A896-B4B6-40B3-B13E-8D81919DD846}"/>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2" name="Text Box 2">
          <a:extLst>
            <a:ext uri="{FF2B5EF4-FFF2-40B4-BE49-F238E27FC236}">
              <a16:creationId xmlns:a16="http://schemas.microsoft.com/office/drawing/2014/main" id="{A27FC749-D295-47C0-86E9-6DE2B9795881}"/>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3" name="Text Box 2">
          <a:extLst>
            <a:ext uri="{FF2B5EF4-FFF2-40B4-BE49-F238E27FC236}">
              <a16:creationId xmlns:a16="http://schemas.microsoft.com/office/drawing/2014/main" id="{53B6198C-C601-4CD9-81C2-99B2E02920BC}"/>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4" name="Text Box 2">
          <a:extLst>
            <a:ext uri="{FF2B5EF4-FFF2-40B4-BE49-F238E27FC236}">
              <a16:creationId xmlns:a16="http://schemas.microsoft.com/office/drawing/2014/main" id="{4FEA0B2F-5A88-414F-A33A-36865461D6D5}"/>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5" name="Text Box 2">
          <a:extLst>
            <a:ext uri="{FF2B5EF4-FFF2-40B4-BE49-F238E27FC236}">
              <a16:creationId xmlns:a16="http://schemas.microsoft.com/office/drawing/2014/main" id="{9EE2B20E-2710-4DD2-B0C7-36C16D2903AB}"/>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6" name="Text Box 2">
          <a:extLst>
            <a:ext uri="{FF2B5EF4-FFF2-40B4-BE49-F238E27FC236}">
              <a16:creationId xmlns:a16="http://schemas.microsoft.com/office/drawing/2014/main" id="{B2BCF812-3474-4F79-8DD9-832ACAADE9A3}"/>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7" name="Text Box 2">
          <a:extLst>
            <a:ext uri="{FF2B5EF4-FFF2-40B4-BE49-F238E27FC236}">
              <a16:creationId xmlns:a16="http://schemas.microsoft.com/office/drawing/2014/main" id="{3153E9E6-C6B9-4716-8DA1-C8C581469701}"/>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8" name="Text Box 2">
          <a:extLst>
            <a:ext uri="{FF2B5EF4-FFF2-40B4-BE49-F238E27FC236}">
              <a16:creationId xmlns:a16="http://schemas.microsoft.com/office/drawing/2014/main" id="{22743D5F-FCCB-4A31-90BB-953C47E4D33A}"/>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19" name="Text Box 2">
          <a:extLst>
            <a:ext uri="{FF2B5EF4-FFF2-40B4-BE49-F238E27FC236}">
              <a16:creationId xmlns:a16="http://schemas.microsoft.com/office/drawing/2014/main" id="{0D085A30-FBAC-4192-B74F-CD2E212E43F9}"/>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20" name="Text Box 2">
          <a:extLst>
            <a:ext uri="{FF2B5EF4-FFF2-40B4-BE49-F238E27FC236}">
              <a16:creationId xmlns:a16="http://schemas.microsoft.com/office/drawing/2014/main" id="{2FC678E3-BDFD-4484-9562-F106D6F1A272}"/>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10</xdr:col>
      <xdr:colOff>485775</xdr:colOff>
      <xdr:row>154</xdr:row>
      <xdr:rowOff>0</xdr:rowOff>
    </xdr:from>
    <xdr:ext cx="76200" cy="205740"/>
    <xdr:sp macro="" textlink="">
      <xdr:nvSpPr>
        <xdr:cNvPr id="221" name="Text Box 2">
          <a:extLst>
            <a:ext uri="{FF2B5EF4-FFF2-40B4-BE49-F238E27FC236}">
              <a16:creationId xmlns:a16="http://schemas.microsoft.com/office/drawing/2014/main" id="{61E67D14-52D6-4659-ACE9-701D79BB4579}"/>
            </a:ext>
          </a:extLst>
        </xdr:cNvPr>
        <xdr:cNvSpPr txBox="1">
          <a:spLocks noChangeArrowheads="1"/>
        </xdr:cNvSpPr>
      </xdr:nvSpPr>
      <xdr:spPr bwMode="auto">
        <a:xfrm>
          <a:off x="17084675" y="20183475"/>
          <a:ext cx="76200" cy="205740"/>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2" name="Text Box 16">
          <a:extLst>
            <a:ext uri="{FF2B5EF4-FFF2-40B4-BE49-F238E27FC236}">
              <a16:creationId xmlns:a16="http://schemas.microsoft.com/office/drawing/2014/main" id="{D9D17DD3-BF9A-4513-B86C-14BB8EB545BB}"/>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3" name="Text Box 2">
          <a:extLst>
            <a:ext uri="{FF2B5EF4-FFF2-40B4-BE49-F238E27FC236}">
              <a16:creationId xmlns:a16="http://schemas.microsoft.com/office/drawing/2014/main" id="{AA94785F-331F-4129-9328-2DB07DA34048}"/>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4" name="Text Box 16">
          <a:extLst>
            <a:ext uri="{FF2B5EF4-FFF2-40B4-BE49-F238E27FC236}">
              <a16:creationId xmlns:a16="http://schemas.microsoft.com/office/drawing/2014/main" id="{002C3A7D-77F9-4AD4-88A7-A439D555EDA1}"/>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5" name="Text Box 16">
          <a:extLst>
            <a:ext uri="{FF2B5EF4-FFF2-40B4-BE49-F238E27FC236}">
              <a16:creationId xmlns:a16="http://schemas.microsoft.com/office/drawing/2014/main" id="{2531F2B7-CE00-4C91-BCA0-73AEB342BCB5}"/>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6" name="Text Box 2">
          <a:extLst>
            <a:ext uri="{FF2B5EF4-FFF2-40B4-BE49-F238E27FC236}">
              <a16:creationId xmlns:a16="http://schemas.microsoft.com/office/drawing/2014/main" id="{70858BC6-15A8-4950-8DFA-3A2A41F2433B}"/>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7" name="Text Box 16">
          <a:extLst>
            <a:ext uri="{FF2B5EF4-FFF2-40B4-BE49-F238E27FC236}">
              <a16:creationId xmlns:a16="http://schemas.microsoft.com/office/drawing/2014/main" id="{4C27A780-D673-4A42-AB70-99AAD15FE2B5}"/>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8" name="Text Box 16">
          <a:extLst>
            <a:ext uri="{FF2B5EF4-FFF2-40B4-BE49-F238E27FC236}">
              <a16:creationId xmlns:a16="http://schemas.microsoft.com/office/drawing/2014/main" id="{317490B0-8C4C-428A-ADC0-EBEF745B38DD}"/>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29" name="Text Box 2">
          <a:extLst>
            <a:ext uri="{FF2B5EF4-FFF2-40B4-BE49-F238E27FC236}">
              <a16:creationId xmlns:a16="http://schemas.microsoft.com/office/drawing/2014/main" id="{47FEADCD-F7B9-4E42-A8BB-0A63390A733A}"/>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30" name="Text Box 16">
          <a:extLst>
            <a:ext uri="{FF2B5EF4-FFF2-40B4-BE49-F238E27FC236}">
              <a16:creationId xmlns:a16="http://schemas.microsoft.com/office/drawing/2014/main" id="{1F5EB1BC-EE00-4AE3-B1C2-5406399198F8}"/>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31" name="Text Box 16">
          <a:extLst>
            <a:ext uri="{FF2B5EF4-FFF2-40B4-BE49-F238E27FC236}">
              <a16:creationId xmlns:a16="http://schemas.microsoft.com/office/drawing/2014/main" id="{A781FB36-B62D-409A-B666-E803C8AD0CD9}"/>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32" name="Text Box 2">
          <a:extLst>
            <a:ext uri="{FF2B5EF4-FFF2-40B4-BE49-F238E27FC236}">
              <a16:creationId xmlns:a16="http://schemas.microsoft.com/office/drawing/2014/main" id="{9077FA1A-A830-4958-8543-316BC3B4C255}"/>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67</xdr:row>
      <xdr:rowOff>0</xdr:rowOff>
    </xdr:from>
    <xdr:ext cx="76200" cy="210185"/>
    <xdr:sp macro="" textlink="">
      <xdr:nvSpPr>
        <xdr:cNvPr id="233" name="Text Box 16">
          <a:extLst>
            <a:ext uri="{FF2B5EF4-FFF2-40B4-BE49-F238E27FC236}">
              <a16:creationId xmlns:a16="http://schemas.microsoft.com/office/drawing/2014/main" id="{6100769E-1840-44FE-A5DC-35717196F623}"/>
            </a:ext>
          </a:extLst>
        </xdr:cNvPr>
        <xdr:cNvSpPr txBox="1">
          <a:spLocks noChangeArrowheads="1"/>
        </xdr:cNvSpPr>
      </xdr:nvSpPr>
      <xdr:spPr bwMode="auto">
        <a:xfrm>
          <a:off x="17535525" y="87820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34" name="Text Box 16">
          <a:extLst>
            <a:ext uri="{FF2B5EF4-FFF2-40B4-BE49-F238E27FC236}">
              <a16:creationId xmlns:a16="http://schemas.microsoft.com/office/drawing/2014/main" id="{E0D82D4F-320F-49AD-81DE-95E63B853ED1}"/>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35" name="Text Box 2">
          <a:extLst>
            <a:ext uri="{FF2B5EF4-FFF2-40B4-BE49-F238E27FC236}">
              <a16:creationId xmlns:a16="http://schemas.microsoft.com/office/drawing/2014/main" id="{EA3DF221-033F-4080-8641-B4AC954403FE}"/>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36" name="Text Box 16">
          <a:extLst>
            <a:ext uri="{FF2B5EF4-FFF2-40B4-BE49-F238E27FC236}">
              <a16:creationId xmlns:a16="http://schemas.microsoft.com/office/drawing/2014/main" id="{00090CD3-BA46-4232-98FE-7639606CB93C}"/>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37" name="Text Box 16">
          <a:extLst>
            <a:ext uri="{FF2B5EF4-FFF2-40B4-BE49-F238E27FC236}">
              <a16:creationId xmlns:a16="http://schemas.microsoft.com/office/drawing/2014/main" id="{7E0BBC3F-0695-4A7B-A98C-A0A0D2652F28}"/>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38" name="Text Box 2">
          <a:extLst>
            <a:ext uri="{FF2B5EF4-FFF2-40B4-BE49-F238E27FC236}">
              <a16:creationId xmlns:a16="http://schemas.microsoft.com/office/drawing/2014/main" id="{2C208AF6-E382-4E97-BF65-91703ED2A286}"/>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39" name="Text Box 16">
          <a:extLst>
            <a:ext uri="{FF2B5EF4-FFF2-40B4-BE49-F238E27FC236}">
              <a16:creationId xmlns:a16="http://schemas.microsoft.com/office/drawing/2014/main" id="{CC2A1F04-49F4-4EFC-80D5-3D18F646CBFD}"/>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0" name="Text Box 16">
          <a:extLst>
            <a:ext uri="{FF2B5EF4-FFF2-40B4-BE49-F238E27FC236}">
              <a16:creationId xmlns:a16="http://schemas.microsoft.com/office/drawing/2014/main" id="{21A03948-6291-407C-BBDE-435D8E7AE652}"/>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1" name="Text Box 2">
          <a:extLst>
            <a:ext uri="{FF2B5EF4-FFF2-40B4-BE49-F238E27FC236}">
              <a16:creationId xmlns:a16="http://schemas.microsoft.com/office/drawing/2014/main" id="{F8919EA3-CCD0-4DBD-9D5B-B20B193C0B89}"/>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2" name="Text Box 16">
          <a:extLst>
            <a:ext uri="{FF2B5EF4-FFF2-40B4-BE49-F238E27FC236}">
              <a16:creationId xmlns:a16="http://schemas.microsoft.com/office/drawing/2014/main" id="{0E750DDA-E79F-4DF6-BCA7-AA9BD6F2F997}"/>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3" name="Text Box 16">
          <a:extLst>
            <a:ext uri="{FF2B5EF4-FFF2-40B4-BE49-F238E27FC236}">
              <a16:creationId xmlns:a16="http://schemas.microsoft.com/office/drawing/2014/main" id="{4CFA3525-407C-4F25-AF2E-588D09436F78}"/>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4" name="Text Box 2">
          <a:extLst>
            <a:ext uri="{FF2B5EF4-FFF2-40B4-BE49-F238E27FC236}">
              <a16:creationId xmlns:a16="http://schemas.microsoft.com/office/drawing/2014/main" id="{CD7B94FE-5781-4E88-9659-1E8C59A60351}"/>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5" name="Text Box 16">
          <a:extLst>
            <a:ext uri="{FF2B5EF4-FFF2-40B4-BE49-F238E27FC236}">
              <a16:creationId xmlns:a16="http://schemas.microsoft.com/office/drawing/2014/main" id="{444F849C-9BCE-41CB-BADF-45325BE561E6}"/>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6" name="Text Box 16">
          <a:extLst>
            <a:ext uri="{FF2B5EF4-FFF2-40B4-BE49-F238E27FC236}">
              <a16:creationId xmlns:a16="http://schemas.microsoft.com/office/drawing/2014/main" id="{5D28C060-F673-45C2-B26B-D29F39C2FEDB}"/>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7" name="Text Box 2">
          <a:extLst>
            <a:ext uri="{FF2B5EF4-FFF2-40B4-BE49-F238E27FC236}">
              <a16:creationId xmlns:a16="http://schemas.microsoft.com/office/drawing/2014/main" id="{96CD1503-5D79-4C42-B91F-19DF7A81EEC7}"/>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8" name="Text Box 16">
          <a:extLst>
            <a:ext uri="{FF2B5EF4-FFF2-40B4-BE49-F238E27FC236}">
              <a16:creationId xmlns:a16="http://schemas.microsoft.com/office/drawing/2014/main" id="{533434AE-9A10-4EEC-BFB2-CA942D650727}"/>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49" name="Text Box 16">
          <a:extLst>
            <a:ext uri="{FF2B5EF4-FFF2-40B4-BE49-F238E27FC236}">
              <a16:creationId xmlns:a16="http://schemas.microsoft.com/office/drawing/2014/main" id="{970E3FAD-EE39-407F-B1B5-706453378916}"/>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50" name="Text Box 2">
          <a:extLst>
            <a:ext uri="{FF2B5EF4-FFF2-40B4-BE49-F238E27FC236}">
              <a16:creationId xmlns:a16="http://schemas.microsoft.com/office/drawing/2014/main" id="{4C4F8D2F-DAF8-4AC1-BD7A-21776ED6AD17}"/>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oneCellAnchor>
    <xdr:from>
      <xdr:col>11</xdr:col>
      <xdr:colOff>190500</xdr:colOff>
      <xdr:row>124</xdr:row>
      <xdr:rowOff>0</xdr:rowOff>
    </xdr:from>
    <xdr:ext cx="76200" cy="210185"/>
    <xdr:sp macro="" textlink="">
      <xdr:nvSpPr>
        <xdr:cNvPr id="251" name="Text Box 16">
          <a:extLst>
            <a:ext uri="{FF2B5EF4-FFF2-40B4-BE49-F238E27FC236}">
              <a16:creationId xmlns:a16="http://schemas.microsoft.com/office/drawing/2014/main" id="{E4C9DEE3-5E5B-4231-94EA-8AF932637D87}"/>
            </a:ext>
          </a:extLst>
        </xdr:cNvPr>
        <xdr:cNvSpPr txBox="1">
          <a:spLocks noChangeArrowheads="1"/>
        </xdr:cNvSpPr>
      </xdr:nvSpPr>
      <xdr:spPr bwMode="auto">
        <a:xfrm>
          <a:off x="17535525" y="15982950"/>
          <a:ext cx="76200" cy="210185"/>
        </a:xfrm>
        <a:prstGeom prst="rect">
          <a:avLst/>
        </a:prstGeom>
        <a:noFill/>
        <a:ln w="9525">
          <a:noFill/>
          <a:miter lim="800000"/>
          <a:headEnd/>
          <a:tailEnd/>
        </a:ln>
      </xdr:spPr>
    </xdr:sp>
    <xdr:clientData/>
  </xdr:oneCellAnchor>
</xdr:wsDr>
</file>

<file path=xl/drawings/drawing4.xml><?xml version="1.0" encoding="utf-8"?>
<xdr:wsDr xmlns:xdr="http://schemas.openxmlformats.org/drawingml/2006/spreadsheetDrawing" xmlns:a="http://schemas.openxmlformats.org/drawingml/2006/main">
  <xdr:oneCellAnchor>
    <xdr:from>
      <xdr:col>11</xdr:col>
      <xdr:colOff>0</xdr:colOff>
      <xdr:row>32</xdr:row>
      <xdr:rowOff>45720</xdr:rowOff>
    </xdr:from>
    <xdr:ext cx="76200" cy="205740"/>
    <xdr:sp macro="" textlink="">
      <xdr:nvSpPr>
        <xdr:cNvPr id="2" name="Text Box 2">
          <a:extLst>
            <a:ext uri="{FF2B5EF4-FFF2-40B4-BE49-F238E27FC236}">
              <a16:creationId xmlns:a16="http://schemas.microsoft.com/office/drawing/2014/main" id="{C8205F22-BEF6-48FA-9D63-A5C4A5EC3ACD}"/>
            </a:ext>
          </a:extLst>
        </xdr:cNvPr>
        <xdr:cNvSpPr txBox="1">
          <a:spLocks noChangeArrowheads="1"/>
        </xdr:cNvSpPr>
      </xdr:nvSpPr>
      <xdr:spPr bwMode="auto">
        <a:xfrm>
          <a:off x="12201525" y="1258062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3" name="Text Box 2">
          <a:extLst>
            <a:ext uri="{FF2B5EF4-FFF2-40B4-BE49-F238E27FC236}">
              <a16:creationId xmlns:a16="http://schemas.microsoft.com/office/drawing/2014/main" id="{A544D123-84AB-42F2-AC98-5B223067B7BB}"/>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4" name="Text Box 2">
          <a:extLst>
            <a:ext uri="{FF2B5EF4-FFF2-40B4-BE49-F238E27FC236}">
              <a16:creationId xmlns:a16="http://schemas.microsoft.com/office/drawing/2014/main" id="{0D94EC1A-78B0-4E54-A744-357A48898C67}"/>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5" name="Text Box 2">
          <a:extLst>
            <a:ext uri="{FF2B5EF4-FFF2-40B4-BE49-F238E27FC236}">
              <a16:creationId xmlns:a16="http://schemas.microsoft.com/office/drawing/2014/main" id="{D6BEA779-FFD6-4A93-82B6-85595F0C04E8}"/>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11</xdr:col>
      <xdr:colOff>0</xdr:colOff>
      <xdr:row>32</xdr:row>
      <xdr:rowOff>45720</xdr:rowOff>
    </xdr:from>
    <xdr:ext cx="76200" cy="205740"/>
    <xdr:sp macro="" textlink="">
      <xdr:nvSpPr>
        <xdr:cNvPr id="6" name="Text Box 2">
          <a:extLst>
            <a:ext uri="{FF2B5EF4-FFF2-40B4-BE49-F238E27FC236}">
              <a16:creationId xmlns:a16="http://schemas.microsoft.com/office/drawing/2014/main" id="{4AECE32A-E4C4-4154-BE5D-AA027EDDE532}"/>
            </a:ext>
          </a:extLst>
        </xdr:cNvPr>
        <xdr:cNvSpPr txBox="1">
          <a:spLocks noChangeArrowheads="1"/>
        </xdr:cNvSpPr>
      </xdr:nvSpPr>
      <xdr:spPr bwMode="auto">
        <a:xfrm>
          <a:off x="12201525" y="1258062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7" name="Text Box 2">
          <a:extLst>
            <a:ext uri="{FF2B5EF4-FFF2-40B4-BE49-F238E27FC236}">
              <a16:creationId xmlns:a16="http://schemas.microsoft.com/office/drawing/2014/main" id="{13A8CDE3-BD08-4D9B-80C6-B85A62B30566}"/>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8" name="Text Box 2">
          <a:extLst>
            <a:ext uri="{FF2B5EF4-FFF2-40B4-BE49-F238E27FC236}">
              <a16:creationId xmlns:a16="http://schemas.microsoft.com/office/drawing/2014/main" id="{A062CAFF-A068-435F-80F2-22B7614DB084}"/>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9" name="Text Box 2">
          <a:extLst>
            <a:ext uri="{FF2B5EF4-FFF2-40B4-BE49-F238E27FC236}">
              <a16:creationId xmlns:a16="http://schemas.microsoft.com/office/drawing/2014/main" id="{3139ED36-BCA6-497B-A2BB-7CB740A0349E}"/>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0" name="Text Box 2">
          <a:extLst>
            <a:ext uri="{FF2B5EF4-FFF2-40B4-BE49-F238E27FC236}">
              <a16:creationId xmlns:a16="http://schemas.microsoft.com/office/drawing/2014/main" id="{3E75C5D3-2D2E-48F0-95B3-B06FD790E9E4}"/>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1" name="Text Box 2">
          <a:extLst>
            <a:ext uri="{FF2B5EF4-FFF2-40B4-BE49-F238E27FC236}">
              <a16:creationId xmlns:a16="http://schemas.microsoft.com/office/drawing/2014/main" id="{5AD53AD7-978B-4386-8973-9832762713A2}"/>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2" name="Text Box 2">
          <a:extLst>
            <a:ext uri="{FF2B5EF4-FFF2-40B4-BE49-F238E27FC236}">
              <a16:creationId xmlns:a16="http://schemas.microsoft.com/office/drawing/2014/main" id="{3BBD19F2-BACA-44C0-9DF3-42F03EE7270C}"/>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3" name="Text Box 2">
          <a:extLst>
            <a:ext uri="{FF2B5EF4-FFF2-40B4-BE49-F238E27FC236}">
              <a16:creationId xmlns:a16="http://schemas.microsoft.com/office/drawing/2014/main" id="{7B209E2E-15CC-452D-8B67-65E867D76664}"/>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4" name="Text Box 2">
          <a:extLst>
            <a:ext uri="{FF2B5EF4-FFF2-40B4-BE49-F238E27FC236}">
              <a16:creationId xmlns:a16="http://schemas.microsoft.com/office/drawing/2014/main" id="{4A8E46B0-2C37-4126-A64C-0165B9BA5F7E}"/>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5" name="Text Box 2">
          <a:extLst>
            <a:ext uri="{FF2B5EF4-FFF2-40B4-BE49-F238E27FC236}">
              <a16:creationId xmlns:a16="http://schemas.microsoft.com/office/drawing/2014/main" id="{9BE208BE-91F0-47D5-84D7-C502FE3547C5}"/>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6" name="Text Box 2">
          <a:extLst>
            <a:ext uri="{FF2B5EF4-FFF2-40B4-BE49-F238E27FC236}">
              <a16:creationId xmlns:a16="http://schemas.microsoft.com/office/drawing/2014/main" id="{627924D1-D5FA-4AA7-BB49-999EF284F64F}"/>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7" name="Text Box 2">
          <a:extLst>
            <a:ext uri="{FF2B5EF4-FFF2-40B4-BE49-F238E27FC236}">
              <a16:creationId xmlns:a16="http://schemas.microsoft.com/office/drawing/2014/main" id="{3630F98D-B3B4-483B-8D13-FBF5E9855AE5}"/>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8" name="Text Box 2">
          <a:extLst>
            <a:ext uri="{FF2B5EF4-FFF2-40B4-BE49-F238E27FC236}">
              <a16:creationId xmlns:a16="http://schemas.microsoft.com/office/drawing/2014/main" id="{93468C05-1911-4106-9BAC-55D46AF156B4}"/>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oneCellAnchor>
    <xdr:from>
      <xdr:col>10</xdr:col>
      <xdr:colOff>485775</xdr:colOff>
      <xdr:row>32</xdr:row>
      <xdr:rowOff>0</xdr:rowOff>
    </xdr:from>
    <xdr:ext cx="76200" cy="205740"/>
    <xdr:sp macro="" textlink="">
      <xdr:nvSpPr>
        <xdr:cNvPr id="19" name="Text Box 2">
          <a:extLst>
            <a:ext uri="{FF2B5EF4-FFF2-40B4-BE49-F238E27FC236}">
              <a16:creationId xmlns:a16="http://schemas.microsoft.com/office/drawing/2014/main" id="{DA77C2E8-FD31-447E-A7E9-1D2A295C66CD}"/>
            </a:ext>
          </a:extLst>
        </xdr:cNvPr>
        <xdr:cNvSpPr txBox="1">
          <a:spLocks noChangeArrowheads="1"/>
        </xdr:cNvSpPr>
      </xdr:nvSpPr>
      <xdr:spPr bwMode="auto">
        <a:xfrm>
          <a:off x="11734800" y="12534900"/>
          <a:ext cx="76200" cy="205740"/>
        </a:xfrm>
        <a:prstGeom prst="rect">
          <a:avLst/>
        </a:prstGeom>
        <a:noFill/>
        <a:ln w="9525">
          <a:noFill/>
          <a:miter lim="800000"/>
          <a:headEnd/>
          <a:tailEnd/>
        </a:ln>
      </xdr:spPr>
    </xdr:sp>
    <xdr:clientData/>
  </xdr:oneCellAnchor>
</xdr:wsDr>
</file>

<file path=xl/drawings/drawing5.xml><?xml version="1.0" encoding="utf-8"?>
<xdr:wsDr xmlns:xdr="http://schemas.openxmlformats.org/drawingml/2006/spreadsheetDrawing" xmlns:a="http://schemas.openxmlformats.org/drawingml/2006/main">
  <xdr:oneCellAnchor>
    <xdr:from>
      <xdr:col>11</xdr:col>
      <xdr:colOff>0</xdr:colOff>
      <xdr:row>27</xdr:row>
      <xdr:rowOff>45720</xdr:rowOff>
    </xdr:from>
    <xdr:ext cx="76200" cy="205740"/>
    <xdr:sp macro="" textlink="">
      <xdr:nvSpPr>
        <xdr:cNvPr id="2" name="Text Box 2">
          <a:extLst>
            <a:ext uri="{FF2B5EF4-FFF2-40B4-BE49-F238E27FC236}">
              <a16:creationId xmlns:a16="http://schemas.microsoft.com/office/drawing/2014/main" id="{601777F1-7F92-43E2-A92B-1A9D36440D10}"/>
            </a:ext>
          </a:extLst>
        </xdr:cNvPr>
        <xdr:cNvSpPr txBox="1">
          <a:spLocks noChangeArrowheads="1"/>
        </xdr:cNvSpPr>
      </xdr:nvSpPr>
      <xdr:spPr bwMode="auto">
        <a:xfrm>
          <a:off x="15173325" y="562737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3" name="Text Box 2">
          <a:extLst>
            <a:ext uri="{FF2B5EF4-FFF2-40B4-BE49-F238E27FC236}">
              <a16:creationId xmlns:a16="http://schemas.microsoft.com/office/drawing/2014/main" id="{C7E9D670-0549-4C66-942F-45532A248DA7}"/>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4" name="Text Box 2">
          <a:extLst>
            <a:ext uri="{FF2B5EF4-FFF2-40B4-BE49-F238E27FC236}">
              <a16:creationId xmlns:a16="http://schemas.microsoft.com/office/drawing/2014/main" id="{489C9EE9-F005-4D2D-BF72-75122E1D4C47}"/>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5" name="Text Box 2">
          <a:extLst>
            <a:ext uri="{FF2B5EF4-FFF2-40B4-BE49-F238E27FC236}">
              <a16:creationId xmlns:a16="http://schemas.microsoft.com/office/drawing/2014/main" id="{DFFB2316-73F9-4198-921E-34E7E8EDE6E5}"/>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11</xdr:col>
      <xdr:colOff>0</xdr:colOff>
      <xdr:row>27</xdr:row>
      <xdr:rowOff>45720</xdr:rowOff>
    </xdr:from>
    <xdr:ext cx="76200" cy="205740"/>
    <xdr:sp macro="" textlink="">
      <xdr:nvSpPr>
        <xdr:cNvPr id="6" name="Text Box 2">
          <a:extLst>
            <a:ext uri="{FF2B5EF4-FFF2-40B4-BE49-F238E27FC236}">
              <a16:creationId xmlns:a16="http://schemas.microsoft.com/office/drawing/2014/main" id="{5DA1E34F-03C6-4956-BBE0-98D719030D19}"/>
            </a:ext>
          </a:extLst>
        </xdr:cNvPr>
        <xdr:cNvSpPr txBox="1">
          <a:spLocks noChangeArrowheads="1"/>
        </xdr:cNvSpPr>
      </xdr:nvSpPr>
      <xdr:spPr bwMode="auto">
        <a:xfrm>
          <a:off x="15173325" y="562737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7" name="Text Box 2">
          <a:extLst>
            <a:ext uri="{FF2B5EF4-FFF2-40B4-BE49-F238E27FC236}">
              <a16:creationId xmlns:a16="http://schemas.microsoft.com/office/drawing/2014/main" id="{25648AEB-E28F-4133-9259-959977EC1CED}"/>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8" name="Text Box 2">
          <a:extLst>
            <a:ext uri="{FF2B5EF4-FFF2-40B4-BE49-F238E27FC236}">
              <a16:creationId xmlns:a16="http://schemas.microsoft.com/office/drawing/2014/main" id="{FF0CB3CD-7A93-446B-AE54-5F0587536F03}"/>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9" name="Text Box 2">
          <a:extLst>
            <a:ext uri="{FF2B5EF4-FFF2-40B4-BE49-F238E27FC236}">
              <a16:creationId xmlns:a16="http://schemas.microsoft.com/office/drawing/2014/main" id="{ADEF77E6-0812-4B5A-AD0B-9ECF5BCD4BE0}"/>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0" name="Text Box 2">
          <a:extLst>
            <a:ext uri="{FF2B5EF4-FFF2-40B4-BE49-F238E27FC236}">
              <a16:creationId xmlns:a16="http://schemas.microsoft.com/office/drawing/2014/main" id="{91B98982-DD0B-46EB-B4E1-1DE9C6B99C96}"/>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1" name="Text Box 2">
          <a:extLst>
            <a:ext uri="{FF2B5EF4-FFF2-40B4-BE49-F238E27FC236}">
              <a16:creationId xmlns:a16="http://schemas.microsoft.com/office/drawing/2014/main" id="{3B1B5023-BB7A-42E0-A9F1-335530DD9C2E}"/>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2" name="Text Box 2">
          <a:extLst>
            <a:ext uri="{FF2B5EF4-FFF2-40B4-BE49-F238E27FC236}">
              <a16:creationId xmlns:a16="http://schemas.microsoft.com/office/drawing/2014/main" id="{B58E23EB-E57C-4A05-9BC1-A9E3599FD3EF}"/>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3" name="Text Box 2">
          <a:extLst>
            <a:ext uri="{FF2B5EF4-FFF2-40B4-BE49-F238E27FC236}">
              <a16:creationId xmlns:a16="http://schemas.microsoft.com/office/drawing/2014/main" id="{A1973108-C2D3-438D-ACAB-144F9D4E094B}"/>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4" name="Text Box 2">
          <a:extLst>
            <a:ext uri="{FF2B5EF4-FFF2-40B4-BE49-F238E27FC236}">
              <a16:creationId xmlns:a16="http://schemas.microsoft.com/office/drawing/2014/main" id="{BDCC96DB-6738-4A50-8B00-55315F0D6001}"/>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5" name="Text Box 2">
          <a:extLst>
            <a:ext uri="{FF2B5EF4-FFF2-40B4-BE49-F238E27FC236}">
              <a16:creationId xmlns:a16="http://schemas.microsoft.com/office/drawing/2014/main" id="{129A60CC-FA57-497D-922E-6B838584F31E}"/>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6" name="Text Box 2">
          <a:extLst>
            <a:ext uri="{FF2B5EF4-FFF2-40B4-BE49-F238E27FC236}">
              <a16:creationId xmlns:a16="http://schemas.microsoft.com/office/drawing/2014/main" id="{30190E13-D155-4E1E-A361-F245D51F4443}"/>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7" name="Text Box 2">
          <a:extLst>
            <a:ext uri="{FF2B5EF4-FFF2-40B4-BE49-F238E27FC236}">
              <a16:creationId xmlns:a16="http://schemas.microsoft.com/office/drawing/2014/main" id="{CB85A68C-243F-49C6-9A8F-B2BE76E0C582}"/>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8" name="Text Box 2">
          <a:extLst>
            <a:ext uri="{FF2B5EF4-FFF2-40B4-BE49-F238E27FC236}">
              <a16:creationId xmlns:a16="http://schemas.microsoft.com/office/drawing/2014/main" id="{3A17B186-522C-450E-8968-EF2592A5FF41}"/>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oneCellAnchor>
    <xdr:from>
      <xdr:col>10</xdr:col>
      <xdr:colOff>485775</xdr:colOff>
      <xdr:row>27</xdr:row>
      <xdr:rowOff>0</xdr:rowOff>
    </xdr:from>
    <xdr:ext cx="76200" cy="205740"/>
    <xdr:sp macro="" textlink="">
      <xdr:nvSpPr>
        <xdr:cNvPr id="19" name="Text Box 2">
          <a:extLst>
            <a:ext uri="{FF2B5EF4-FFF2-40B4-BE49-F238E27FC236}">
              <a16:creationId xmlns:a16="http://schemas.microsoft.com/office/drawing/2014/main" id="{55BC4D5C-4724-474A-815F-28C0D5D340C1}"/>
            </a:ext>
          </a:extLst>
        </xdr:cNvPr>
        <xdr:cNvSpPr txBox="1">
          <a:spLocks noChangeArrowheads="1"/>
        </xdr:cNvSpPr>
      </xdr:nvSpPr>
      <xdr:spPr bwMode="auto">
        <a:xfrm>
          <a:off x="14897100" y="5581650"/>
          <a:ext cx="76200" cy="20574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6699"/>
    <pageSetUpPr fitToPage="1"/>
  </sheetPr>
  <dimension ref="B1:Q58"/>
  <sheetViews>
    <sheetView showGridLines="0" tabSelected="1" zoomScale="70" zoomScaleNormal="70" workbookViewId="0">
      <selection activeCell="U27" sqref="U27"/>
    </sheetView>
  </sheetViews>
  <sheetFormatPr defaultColWidth="8" defaultRowHeight="13.5"/>
  <cols>
    <col min="1" max="1" width="3.1796875" style="230" customWidth="1"/>
    <col min="2" max="8" width="8" style="230"/>
    <col min="9" max="9" width="39.54296875" style="230" customWidth="1"/>
    <col min="10" max="16384" width="8" style="230"/>
  </cols>
  <sheetData>
    <row r="1" spans="2:17" ht="14" thickBot="1"/>
    <row r="2" spans="2:17" ht="14" thickTop="1">
      <c r="B2" s="231"/>
      <c r="C2" s="232"/>
      <c r="D2" s="232"/>
      <c r="E2" s="232"/>
      <c r="F2" s="232"/>
      <c r="G2" s="232"/>
      <c r="H2" s="232"/>
      <c r="I2" s="232"/>
      <c r="J2" s="232"/>
      <c r="K2" s="232"/>
      <c r="L2" s="232"/>
      <c r="M2" s="232"/>
      <c r="N2" s="232"/>
      <c r="O2" s="232"/>
      <c r="P2" s="232"/>
      <c r="Q2" s="233"/>
    </row>
    <row r="3" spans="2:17">
      <c r="B3" s="234"/>
      <c r="Q3" s="235"/>
    </row>
    <row r="4" spans="2:17" ht="94.5">
      <c r="B4" s="286" t="s">
        <v>0</v>
      </c>
      <c r="C4" s="287"/>
      <c r="D4" s="287"/>
      <c r="E4" s="287"/>
      <c r="F4" s="287"/>
      <c r="G4" s="287"/>
      <c r="H4" s="287"/>
      <c r="I4" s="287"/>
      <c r="J4" s="287"/>
      <c r="K4" s="287"/>
      <c r="L4" s="287"/>
      <c r="M4" s="287"/>
      <c r="N4" s="287"/>
      <c r="O4" s="287"/>
      <c r="P4" s="287"/>
      <c r="Q4" s="288"/>
    </row>
    <row r="5" spans="2:17" ht="20.25" customHeight="1">
      <c r="B5" s="236"/>
      <c r="C5" s="237"/>
      <c r="D5" s="237"/>
      <c r="E5" s="237"/>
      <c r="F5" s="237"/>
      <c r="G5" s="237"/>
      <c r="H5" s="237"/>
      <c r="I5" s="237"/>
      <c r="J5" s="237"/>
      <c r="K5" s="237"/>
      <c r="L5" s="237"/>
      <c r="M5" s="237"/>
      <c r="N5" s="237"/>
      <c r="O5" s="237"/>
      <c r="P5" s="237"/>
      <c r="Q5" s="238"/>
    </row>
    <row r="6" spans="2:17" ht="80.25" customHeight="1">
      <c r="B6" s="289" t="s">
        <v>105</v>
      </c>
      <c r="C6" s="290"/>
      <c r="D6" s="290"/>
      <c r="E6" s="290"/>
      <c r="F6" s="290"/>
      <c r="G6" s="290"/>
      <c r="H6" s="290"/>
      <c r="I6" s="290"/>
      <c r="J6" s="290"/>
      <c r="K6" s="290"/>
      <c r="L6" s="290"/>
      <c r="M6" s="290"/>
      <c r="N6" s="290"/>
      <c r="O6" s="290"/>
      <c r="P6" s="290"/>
      <c r="Q6" s="291"/>
    </row>
    <row r="7" spans="2:17" ht="14.75" customHeight="1">
      <c r="B7" s="239"/>
      <c r="C7" s="240"/>
      <c r="D7" s="240"/>
      <c r="E7" s="240"/>
      <c r="F7" s="240"/>
      <c r="G7" s="240"/>
      <c r="H7" s="240"/>
      <c r="I7" s="240"/>
      <c r="J7" s="240"/>
      <c r="K7" s="240"/>
      <c r="L7" s="240"/>
      <c r="M7" s="240"/>
      <c r="N7" s="240"/>
      <c r="O7" s="240"/>
      <c r="P7" s="240"/>
      <c r="Q7" s="241"/>
    </row>
    <row r="8" spans="2:17" ht="14.75" customHeight="1">
      <c r="B8" s="239"/>
      <c r="C8" s="240"/>
      <c r="D8" s="240"/>
      <c r="E8" s="240"/>
      <c r="F8" s="240"/>
      <c r="G8" s="240"/>
      <c r="H8" s="240"/>
      <c r="I8" s="240"/>
      <c r="J8" s="240"/>
      <c r="K8" s="240"/>
      <c r="L8" s="240"/>
      <c r="M8" s="240"/>
      <c r="N8" s="240"/>
      <c r="O8" s="240"/>
      <c r="P8" s="240"/>
      <c r="Q8" s="241"/>
    </row>
    <row r="9" spans="2:17" ht="14.75" customHeight="1">
      <c r="B9" s="239"/>
      <c r="C9" s="240"/>
      <c r="D9" s="240"/>
      <c r="E9" s="240"/>
      <c r="F9" s="240"/>
      <c r="G9" s="240"/>
      <c r="H9" s="240"/>
      <c r="I9" s="240"/>
      <c r="J9" s="240"/>
      <c r="K9" s="240"/>
      <c r="L9" s="240"/>
      <c r="M9" s="240"/>
      <c r="N9" s="240"/>
      <c r="O9" s="240"/>
      <c r="P9" s="240"/>
      <c r="Q9" s="241"/>
    </row>
    <row r="10" spans="2:17" ht="14.75" customHeight="1">
      <c r="B10" s="239"/>
      <c r="C10" s="240"/>
      <c r="D10" s="240"/>
      <c r="E10" s="240"/>
      <c r="F10" s="240"/>
      <c r="G10" s="240"/>
      <c r="H10" s="240"/>
      <c r="I10" s="240"/>
      <c r="J10" s="240"/>
      <c r="K10" s="240"/>
      <c r="L10" s="240"/>
      <c r="M10" s="240"/>
      <c r="N10" s="240"/>
      <c r="O10" s="240"/>
      <c r="P10" s="240"/>
      <c r="Q10" s="241"/>
    </row>
    <row r="11" spans="2:17" ht="14" thickBot="1">
      <c r="B11" s="234"/>
      <c r="Q11" s="235"/>
    </row>
    <row r="12" spans="2:17" ht="14" thickTop="1">
      <c r="B12" s="234"/>
      <c r="C12" s="292" t="s">
        <v>198</v>
      </c>
      <c r="D12" s="293"/>
      <c r="E12" s="293"/>
      <c r="F12" s="293"/>
      <c r="G12" s="293"/>
      <c r="H12" s="293"/>
      <c r="I12" s="293"/>
      <c r="J12" s="293"/>
      <c r="K12" s="293"/>
      <c r="L12" s="293"/>
      <c r="M12" s="293"/>
      <c r="N12" s="293"/>
      <c r="O12" s="293"/>
      <c r="P12" s="294"/>
      <c r="Q12" s="235"/>
    </row>
    <row r="13" spans="2:17">
      <c r="B13" s="234"/>
      <c r="C13" s="295"/>
      <c r="D13" s="296"/>
      <c r="E13" s="296"/>
      <c r="F13" s="296"/>
      <c r="G13" s="296"/>
      <c r="H13" s="296"/>
      <c r="I13" s="296"/>
      <c r="J13" s="296"/>
      <c r="K13" s="296"/>
      <c r="L13" s="296"/>
      <c r="M13" s="296"/>
      <c r="N13" s="296"/>
      <c r="O13" s="296"/>
      <c r="P13" s="297"/>
      <c r="Q13" s="235"/>
    </row>
    <row r="14" spans="2:17">
      <c r="B14" s="234"/>
      <c r="C14" s="295"/>
      <c r="D14" s="296"/>
      <c r="E14" s="296"/>
      <c r="F14" s="296"/>
      <c r="G14" s="296"/>
      <c r="H14" s="296"/>
      <c r="I14" s="296"/>
      <c r="J14" s="296"/>
      <c r="K14" s="296"/>
      <c r="L14" s="296"/>
      <c r="M14" s="296"/>
      <c r="N14" s="296"/>
      <c r="O14" s="296"/>
      <c r="P14" s="297"/>
      <c r="Q14" s="235"/>
    </row>
    <row r="15" spans="2:17">
      <c r="B15" s="234"/>
      <c r="C15" s="295"/>
      <c r="D15" s="296"/>
      <c r="E15" s="296"/>
      <c r="F15" s="296"/>
      <c r="G15" s="296"/>
      <c r="H15" s="296"/>
      <c r="I15" s="296"/>
      <c r="J15" s="296"/>
      <c r="K15" s="296"/>
      <c r="L15" s="296"/>
      <c r="M15" s="296"/>
      <c r="N15" s="296"/>
      <c r="O15" s="296"/>
      <c r="P15" s="297"/>
      <c r="Q15" s="235"/>
    </row>
    <row r="16" spans="2:17">
      <c r="B16" s="234"/>
      <c r="C16" s="295"/>
      <c r="D16" s="296"/>
      <c r="E16" s="296"/>
      <c r="F16" s="296"/>
      <c r="G16" s="296"/>
      <c r="H16" s="296"/>
      <c r="I16" s="296"/>
      <c r="J16" s="296"/>
      <c r="K16" s="296"/>
      <c r="L16" s="296"/>
      <c r="M16" s="296"/>
      <c r="N16" s="296"/>
      <c r="O16" s="296"/>
      <c r="P16" s="297"/>
      <c r="Q16" s="235"/>
    </row>
    <row r="17" spans="2:17">
      <c r="B17" s="234"/>
      <c r="C17" s="295"/>
      <c r="D17" s="296"/>
      <c r="E17" s="296"/>
      <c r="F17" s="296"/>
      <c r="G17" s="296"/>
      <c r="H17" s="296"/>
      <c r="I17" s="296"/>
      <c r="J17" s="296"/>
      <c r="K17" s="296"/>
      <c r="L17" s="296"/>
      <c r="M17" s="296"/>
      <c r="N17" s="296"/>
      <c r="O17" s="296"/>
      <c r="P17" s="297"/>
      <c r="Q17" s="235"/>
    </row>
    <row r="18" spans="2:17">
      <c r="B18" s="234"/>
      <c r="C18" s="295"/>
      <c r="D18" s="296"/>
      <c r="E18" s="296"/>
      <c r="F18" s="296"/>
      <c r="G18" s="296"/>
      <c r="H18" s="296"/>
      <c r="I18" s="296"/>
      <c r="J18" s="296"/>
      <c r="K18" s="296"/>
      <c r="L18" s="296"/>
      <c r="M18" s="296"/>
      <c r="N18" s="296"/>
      <c r="O18" s="296"/>
      <c r="P18" s="297"/>
      <c r="Q18" s="235"/>
    </row>
    <row r="19" spans="2:17">
      <c r="B19" s="234"/>
      <c r="C19" s="295"/>
      <c r="D19" s="296"/>
      <c r="E19" s="296"/>
      <c r="F19" s="296"/>
      <c r="G19" s="296"/>
      <c r="H19" s="296"/>
      <c r="I19" s="296"/>
      <c r="J19" s="296"/>
      <c r="K19" s="296"/>
      <c r="L19" s="296"/>
      <c r="M19" s="296"/>
      <c r="N19" s="296"/>
      <c r="O19" s="296"/>
      <c r="P19" s="297"/>
      <c r="Q19" s="235"/>
    </row>
    <row r="20" spans="2:17">
      <c r="B20" s="234"/>
      <c r="C20" s="295"/>
      <c r="D20" s="296"/>
      <c r="E20" s="296"/>
      <c r="F20" s="296"/>
      <c r="G20" s="296"/>
      <c r="H20" s="296"/>
      <c r="I20" s="296"/>
      <c r="J20" s="296"/>
      <c r="K20" s="296"/>
      <c r="L20" s="296"/>
      <c r="M20" s="296"/>
      <c r="N20" s="296"/>
      <c r="O20" s="296"/>
      <c r="P20" s="297"/>
      <c r="Q20" s="235"/>
    </row>
    <row r="21" spans="2:17">
      <c r="B21" s="234"/>
      <c r="C21" s="295"/>
      <c r="D21" s="296"/>
      <c r="E21" s="296"/>
      <c r="F21" s="296"/>
      <c r="G21" s="296"/>
      <c r="H21" s="296"/>
      <c r="I21" s="296"/>
      <c r="J21" s="296"/>
      <c r="K21" s="296"/>
      <c r="L21" s="296"/>
      <c r="M21" s="296"/>
      <c r="N21" s="296"/>
      <c r="O21" s="296"/>
      <c r="P21" s="297"/>
      <c r="Q21" s="235"/>
    </row>
    <row r="22" spans="2:17">
      <c r="B22" s="234"/>
      <c r="C22" s="295"/>
      <c r="D22" s="296"/>
      <c r="E22" s="296"/>
      <c r="F22" s="296"/>
      <c r="G22" s="296"/>
      <c r="H22" s="296"/>
      <c r="I22" s="296"/>
      <c r="J22" s="296"/>
      <c r="K22" s="296"/>
      <c r="L22" s="296"/>
      <c r="M22" s="296"/>
      <c r="N22" s="296"/>
      <c r="O22" s="296"/>
      <c r="P22" s="297"/>
      <c r="Q22" s="235"/>
    </row>
    <row r="23" spans="2:17">
      <c r="B23" s="234"/>
      <c r="C23" s="295"/>
      <c r="D23" s="296"/>
      <c r="E23" s="296"/>
      <c r="F23" s="296"/>
      <c r="G23" s="296"/>
      <c r="H23" s="296"/>
      <c r="I23" s="296"/>
      <c r="J23" s="296"/>
      <c r="K23" s="296"/>
      <c r="L23" s="296"/>
      <c r="M23" s="296"/>
      <c r="N23" s="296"/>
      <c r="O23" s="296"/>
      <c r="P23" s="297"/>
      <c r="Q23" s="235"/>
    </row>
    <row r="24" spans="2:17">
      <c r="B24" s="234"/>
      <c r="C24" s="295"/>
      <c r="D24" s="296"/>
      <c r="E24" s="296"/>
      <c r="F24" s="296"/>
      <c r="G24" s="296"/>
      <c r="H24" s="296"/>
      <c r="I24" s="296"/>
      <c r="J24" s="296"/>
      <c r="K24" s="296"/>
      <c r="L24" s="296"/>
      <c r="M24" s="296"/>
      <c r="N24" s="296"/>
      <c r="O24" s="296"/>
      <c r="P24" s="297"/>
      <c r="Q24" s="235"/>
    </row>
    <row r="25" spans="2:17">
      <c r="B25" s="234"/>
      <c r="C25" s="295"/>
      <c r="D25" s="296"/>
      <c r="E25" s="296"/>
      <c r="F25" s="296"/>
      <c r="G25" s="296"/>
      <c r="H25" s="296"/>
      <c r="I25" s="296"/>
      <c r="J25" s="296"/>
      <c r="K25" s="296"/>
      <c r="L25" s="296"/>
      <c r="M25" s="296"/>
      <c r="N25" s="296"/>
      <c r="O25" s="296"/>
      <c r="P25" s="297"/>
      <c r="Q25" s="235"/>
    </row>
    <row r="26" spans="2:17" ht="14" thickBot="1">
      <c r="B26" s="234"/>
      <c r="C26" s="298"/>
      <c r="D26" s="299"/>
      <c r="E26" s="299"/>
      <c r="F26" s="299"/>
      <c r="G26" s="299"/>
      <c r="H26" s="299"/>
      <c r="I26" s="299"/>
      <c r="J26" s="299"/>
      <c r="K26" s="299"/>
      <c r="L26" s="299"/>
      <c r="M26" s="299"/>
      <c r="N26" s="299"/>
      <c r="O26" s="299"/>
      <c r="P26" s="300"/>
      <c r="Q26" s="235"/>
    </row>
    <row r="27" spans="2:17" ht="14" thickTop="1">
      <c r="B27" s="234"/>
      <c r="Q27" s="235"/>
    </row>
    <row r="28" spans="2:17">
      <c r="B28" s="234"/>
      <c r="Q28" s="235"/>
    </row>
    <row r="29" spans="2:17">
      <c r="B29" s="234"/>
      <c r="Q29" s="235"/>
    </row>
    <row r="30" spans="2:17">
      <c r="B30" s="234"/>
      <c r="Q30" s="235"/>
    </row>
    <row r="31" spans="2:17" s="253" customFormat="1" ht="22.25" hidden="1" customHeight="1">
      <c r="B31" s="249"/>
      <c r="C31" s="250"/>
      <c r="D31" s="251"/>
      <c r="E31" s="307" t="s">
        <v>1</v>
      </c>
      <c r="F31" s="308"/>
      <c r="G31" s="308"/>
      <c r="H31" s="308"/>
      <c r="I31" s="309"/>
      <c r="J31" s="301"/>
      <c r="K31" s="302"/>
      <c r="L31" s="302"/>
      <c r="M31" s="302"/>
      <c r="N31" s="302"/>
      <c r="O31" s="302"/>
      <c r="P31" s="303"/>
      <c r="Q31" s="252"/>
    </row>
    <row r="32" spans="2:17" s="253" customFormat="1" ht="22.25" hidden="1" customHeight="1">
      <c r="B32" s="249"/>
      <c r="C32" s="250"/>
      <c r="D32" s="251"/>
      <c r="E32" s="251"/>
      <c r="F32" s="251"/>
      <c r="G32" s="251"/>
      <c r="H32" s="251"/>
      <c r="I32" s="251"/>
      <c r="J32" s="251" t="s">
        <v>62</v>
      </c>
      <c r="K32" s="251"/>
      <c r="L32" s="251"/>
      <c r="M32" s="251"/>
      <c r="N32" s="251"/>
      <c r="O32" s="251"/>
      <c r="P32" s="250"/>
      <c r="Q32" s="252"/>
    </row>
    <row r="33" spans="2:17" s="253" customFormat="1" ht="22.25" hidden="1" customHeight="1">
      <c r="B33" s="249"/>
      <c r="D33" s="254"/>
      <c r="E33" s="307" t="s">
        <v>2</v>
      </c>
      <c r="F33" s="308"/>
      <c r="G33" s="308"/>
      <c r="H33" s="308"/>
      <c r="I33" s="309"/>
      <c r="J33" s="301"/>
      <c r="K33" s="302"/>
      <c r="L33" s="302"/>
      <c r="M33" s="302"/>
      <c r="N33" s="302"/>
      <c r="O33" s="302"/>
      <c r="P33" s="303"/>
      <c r="Q33" s="255"/>
    </row>
    <row r="34" spans="2:17" s="253" customFormat="1" ht="22.25" hidden="1" customHeight="1">
      <c r="B34" s="249"/>
      <c r="D34" s="254"/>
      <c r="E34" s="307" t="s">
        <v>3</v>
      </c>
      <c r="F34" s="308"/>
      <c r="G34" s="308"/>
      <c r="H34" s="308"/>
      <c r="I34" s="309"/>
      <c r="J34" s="301"/>
      <c r="K34" s="302"/>
      <c r="L34" s="302"/>
      <c r="M34" s="302"/>
      <c r="N34" s="302"/>
      <c r="O34" s="302"/>
      <c r="P34" s="303"/>
      <c r="Q34" s="255"/>
    </row>
    <row r="35" spans="2:17" s="253" customFormat="1" ht="22.25" hidden="1" customHeight="1">
      <c r="B35" s="249"/>
      <c r="D35" s="254"/>
      <c r="E35" s="307" t="s">
        <v>4</v>
      </c>
      <c r="F35" s="308"/>
      <c r="G35" s="308"/>
      <c r="H35" s="308"/>
      <c r="I35" s="309"/>
      <c r="J35" s="304">
        <v>42</v>
      </c>
      <c r="K35" s="305"/>
      <c r="L35" s="305"/>
      <c r="M35" s="305"/>
      <c r="N35" s="305"/>
      <c r="O35" s="305"/>
      <c r="P35" s="306"/>
      <c r="Q35" s="252"/>
    </row>
    <row r="36" spans="2:17" s="253" customFormat="1" ht="22.25" hidden="1" customHeight="1">
      <c r="B36" s="249"/>
      <c r="D36" s="254"/>
      <c r="E36" s="307" t="s">
        <v>77</v>
      </c>
      <c r="F36" s="308"/>
      <c r="G36" s="308"/>
      <c r="H36" s="308"/>
      <c r="I36" s="309"/>
      <c r="J36" s="310">
        <v>0.19</v>
      </c>
      <c r="K36" s="311"/>
      <c r="L36" s="311"/>
      <c r="M36" s="311"/>
      <c r="N36" s="311"/>
      <c r="O36" s="311"/>
      <c r="P36" s="312"/>
      <c r="Q36" s="252"/>
    </row>
    <row r="37" spans="2:17" s="253" customFormat="1" ht="27.75" customHeight="1">
      <c r="B37" s="249"/>
      <c r="E37" s="254"/>
      <c r="F37" s="254"/>
      <c r="G37" s="254"/>
      <c r="H37" s="254"/>
      <c r="I37" s="254"/>
      <c r="J37" s="254"/>
      <c r="K37" s="254"/>
      <c r="L37" s="254"/>
      <c r="M37" s="254"/>
      <c r="N37" s="254"/>
      <c r="O37" s="254"/>
      <c r="P37" s="254"/>
      <c r="Q37" s="252"/>
    </row>
    <row r="38" spans="2:17" s="253" customFormat="1" ht="27.75" customHeight="1">
      <c r="B38" s="249"/>
      <c r="J38" s="284" t="s">
        <v>73</v>
      </c>
      <c r="K38" s="285"/>
      <c r="L38" s="285"/>
      <c r="M38" s="285"/>
      <c r="N38" s="285"/>
      <c r="O38" s="285"/>
      <c r="P38" s="285"/>
      <c r="Q38" s="252"/>
    </row>
    <row r="39" spans="2:17" s="253" customFormat="1" ht="27.75" customHeight="1">
      <c r="B39" s="249"/>
      <c r="E39" s="271" t="s">
        <v>137</v>
      </c>
      <c r="F39" s="272"/>
      <c r="G39" s="272"/>
      <c r="H39" s="272"/>
      <c r="I39" s="273"/>
      <c r="J39" s="270">
        <f>'Preismatrix TK'!G169</f>
        <v>0</v>
      </c>
      <c r="K39" s="270"/>
      <c r="L39" s="270"/>
      <c r="M39" s="270"/>
      <c r="N39" s="270"/>
      <c r="O39" s="270"/>
      <c r="P39" s="270"/>
      <c r="Q39" s="252"/>
    </row>
    <row r="40" spans="2:17" s="253" customFormat="1" ht="27.75" customHeight="1">
      <c r="B40" s="249"/>
      <c r="E40" s="271" t="s">
        <v>138</v>
      </c>
      <c r="F40" s="272"/>
      <c r="G40" s="272"/>
      <c r="H40" s="272"/>
      <c r="I40" s="273"/>
      <c r="J40" s="270">
        <f>'Preismatrix TK'!I169</f>
        <v>0</v>
      </c>
      <c r="K40" s="270"/>
      <c r="L40" s="270"/>
      <c r="M40" s="270"/>
      <c r="N40" s="270"/>
      <c r="O40" s="270"/>
      <c r="P40" s="270"/>
      <c r="Q40" s="252"/>
    </row>
    <row r="41" spans="2:17" s="253" customFormat="1" ht="27.75" customHeight="1">
      <c r="B41" s="249"/>
      <c r="E41" s="271" t="s">
        <v>139</v>
      </c>
      <c r="F41" s="272"/>
      <c r="G41" s="272"/>
      <c r="H41" s="272"/>
      <c r="I41" s="273"/>
      <c r="J41" s="270">
        <f>'Preismatrix TK'!K169</f>
        <v>0</v>
      </c>
      <c r="K41" s="270"/>
      <c r="L41" s="270"/>
      <c r="M41" s="270"/>
      <c r="N41" s="270"/>
      <c r="O41" s="270"/>
      <c r="P41" s="270"/>
      <c r="Q41" s="252"/>
    </row>
    <row r="42" spans="2:17" s="253" customFormat="1" ht="27.75" hidden="1" customHeight="1">
      <c r="B42" s="249"/>
      <c r="E42" s="278" t="s">
        <v>98</v>
      </c>
      <c r="F42" s="279"/>
      <c r="G42" s="279"/>
      <c r="H42" s="279"/>
      <c r="I42" s="280"/>
      <c r="J42" s="270">
        <f>'PM Part 2'!G326</f>
        <v>0</v>
      </c>
      <c r="K42" s="270"/>
      <c r="L42" s="270"/>
      <c r="M42" s="270"/>
      <c r="N42" s="270"/>
      <c r="O42" s="270"/>
      <c r="P42" s="270"/>
      <c r="Q42" s="252"/>
    </row>
    <row r="43" spans="2:17" s="253" customFormat="1" ht="27.75" hidden="1" customHeight="1">
      <c r="B43" s="249"/>
      <c r="E43" s="278" t="s">
        <v>99</v>
      </c>
      <c r="F43" s="279"/>
      <c r="G43" s="279"/>
      <c r="H43" s="279"/>
      <c r="I43" s="280"/>
      <c r="J43" s="270">
        <f>'PM Part 2'!I326</f>
        <v>0</v>
      </c>
      <c r="K43" s="270"/>
      <c r="L43" s="270"/>
      <c r="M43" s="270"/>
      <c r="N43" s="270"/>
      <c r="O43" s="270"/>
      <c r="P43" s="270"/>
      <c r="Q43" s="252"/>
    </row>
    <row r="44" spans="2:17" s="253" customFormat="1" ht="27.75" hidden="1" customHeight="1">
      <c r="B44" s="249"/>
      <c r="E44" s="278" t="s">
        <v>100</v>
      </c>
      <c r="F44" s="279"/>
      <c r="G44" s="279"/>
      <c r="H44" s="279"/>
      <c r="I44" s="280"/>
      <c r="J44" s="270">
        <f>'PM Part 2'!K326</f>
        <v>0</v>
      </c>
      <c r="K44" s="270"/>
      <c r="L44" s="270"/>
      <c r="M44" s="270"/>
      <c r="N44" s="270"/>
      <c r="O44" s="270"/>
      <c r="P44" s="270"/>
      <c r="Q44" s="252"/>
    </row>
    <row r="45" spans="2:17" s="253" customFormat="1" ht="27.75" hidden="1" customHeight="1">
      <c r="B45" s="249"/>
      <c r="E45" s="267" t="s">
        <v>101</v>
      </c>
      <c r="F45" s="268"/>
      <c r="G45" s="268"/>
      <c r="H45" s="268"/>
      <c r="I45" s="269"/>
      <c r="J45" s="270">
        <f>'PM Part 3'!G158</f>
        <v>0</v>
      </c>
      <c r="K45" s="270"/>
      <c r="L45" s="270"/>
      <c r="M45" s="270"/>
      <c r="N45" s="270"/>
      <c r="O45" s="270"/>
      <c r="P45" s="270"/>
      <c r="Q45" s="252"/>
    </row>
    <row r="46" spans="2:17" s="253" customFormat="1" ht="27.75" hidden="1" customHeight="1">
      <c r="B46" s="249"/>
      <c r="E46" s="267" t="s">
        <v>102</v>
      </c>
      <c r="F46" s="268"/>
      <c r="G46" s="268"/>
      <c r="H46" s="268"/>
      <c r="I46" s="269"/>
      <c r="J46" s="270">
        <f>'PM Part 3'!I158</f>
        <v>0</v>
      </c>
      <c r="K46" s="270"/>
      <c r="L46" s="270"/>
      <c r="M46" s="270"/>
      <c r="N46" s="270"/>
      <c r="O46" s="270"/>
      <c r="P46" s="270"/>
      <c r="Q46" s="252"/>
    </row>
    <row r="47" spans="2:17" s="253" customFormat="1" ht="27.75" hidden="1" customHeight="1">
      <c r="B47" s="249"/>
      <c r="E47" s="267" t="s">
        <v>103</v>
      </c>
      <c r="F47" s="268"/>
      <c r="G47" s="268"/>
      <c r="H47" s="268"/>
      <c r="I47" s="269"/>
      <c r="J47" s="270">
        <f>'PM Part 3'!K158</f>
        <v>0</v>
      </c>
      <c r="K47" s="270"/>
      <c r="L47" s="270"/>
      <c r="M47" s="270"/>
      <c r="N47" s="270"/>
      <c r="O47" s="270"/>
      <c r="P47" s="270"/>
      <c r="Q47" s="252"/>
    </row>
    <row r="48" spans="2:17" s="253" customFormat="1" ht="27.75" customHeight="1">
      <c r="B48" s="249"/>
      <c r="E48" s="281" t="s">
        <v>68</v>
      </c>
      <c r="F48" s="282"/>
      <c r="G48" s="282"/>
      <c r="H48" s="282"/>
      <c r="I48" s="283"/>
      <c r="J48" s="270">
        <f>'Preismatrix TMO'!G36</f>
        <v>0</v>
      </c>
      <c r="K48" s="270"/>
      <c r="L48" s="270"/>
      <c r="M48" s="270"/>
      <c r="N48" s="270"/>
      <c r="O48" s="270"/>
      <c r="P48" s="270"/>
      <c r="Q48" s="252"/>
    </row>
    <row r="49" spans="2:17" s="253" customFormat="1" ht="27.75" customHeight="1">
      <c r="B49" s="249"/>
      <c r="E49" s="281" t="s">
        <v>69</v>
      </c>
      <c r="F49" s="282"/>
      <c r="G49" s="282"/>
      <c r="H49" s="282"/>
      <c r="I49" s="283"/>
      <c r="J49" s="270">
        <f>'Preismatrix TMO'!I36</f>
        <v>0</v>
      </c>
      <c r="K49" s="270"/>
      <c r="L49" s="270"/>
      <c r="M49" s="270"/>
      <c r="N49" s="270"/>
      <c r="O49" s="270"/>
      <c r="P49" s="270"/>
      <c r="Q49" s="252"/>
    </row>
    <row r="50" spans="2:17" s="253" customFormat="1" ht="27.75" customHeight="1">
      <c r="B50" s="249"/>
      <c r="E50" s="281" t="s">
        <v>70</v>
      </c>
      <c r="F50" s="282"/>
      <c r="G50" s="282"/>
      <c r="H50" s="282"/>
      <c r="I50" s="283"/>
      <c r="J50" s="270">
        <f>'Preismatrix FMO'!G32</f>
        <v>0</v>
      </c>
      <c r="K50" s="270"/>
      <c r="L50" s="270"/>
      <c r="M50" s="270"/>
      <c r="N50" s="270"/>
      <c r="O50" s="270"/>
      <c r="P50" s="270"/>
      <c r="Q50" s="252"/>
    </row>
    <row r="51" spans="2:17" s="253" customFormat="1" ht="27.75" customHeight="1">
      <c r="B51" s="249"/>
      <c r="E51" s="281" t="s">
        <v>71</v>
      </c>
      <c r="F51" s="282"/>
      <c r="G51" s="282"/>
      <c r="H51" s="282"/>
      <c r="I51" s="283"/>
      <c r="J51" s="270">
        <f>'Preismatrix FMO'!I31</f>
        <v>0</v>
      </c>
      <c r="K51" s="270"/>
      <c r="L51" s="270"/>
      <c r="M51" s="270"/>
      <c r="N51" s="270"/>
      <c r="O51" s="270"/>
      <c r="P51" s="270"/>
      <c r="Q51" s="252"/>
    </row>
    <row r="52" spans="2:17" s="253" customFormat="1" ht="41.25" customHeight="1">
      <c r="B52" s="249"/>
      <c r="E52" s="274" t="s">
        <v>74</v>
      </c>
      <c r="F52" s="275"/>
      <c r="G52" s="275"/>
      <c r="H52" s="275"/>
      <c r="I52" s="276"/>
      <c r="J52" s="277">
        <f>SUM(J39:P51)</f>
        <v>0</v>
      </c>
      <c r="K52" s="277"/>
      <c r="L52" s="277"/>
      <c r="M52" s="277"/>
      <c r="N52" s="277"/>
      <c r="O52" s="277"/>
      <c r="P52" s="277"/>
      <c r="Q52" s="252"/>
    </row>
    <row r="53" spans="2:17" ht="27.75" customHeight="1">
      <c r="B53" s="234"/>
      <c r="E53" s="242"/>
      <c r="F53" s="242"/>
      <c r="G53" s="242"/>
      <c r="H53" s="242"/>
      <c r="I53" s="242"/>
      <c r="Q53" s="235"/>
    </row>
    <row r="54" spans="2:17" ht="27.75" customHeight="1">
      <c r="B54" s="234"/>
      <c r="E54" s="242"/>
      <c r="F54" s="242"/>
      <c r="G54" s="242"/>
      <c r="H54" s="242"/>
      <c r="I54" s="242"/>
      <c r="Q54" s="235"/>
    </row>
    <row r="55" spans="2:17" ht="24.5">
      <c r="B55" s="234"/>
      <c r="C55" s="243"/>
      <c r="O55" s="244"/>
      <c r="P55" s="245"/>
      <c r="Q55" s="235"/>
    </row>
    <row r="56" spans="2:17">
      <c r="B56" s="234"/>
      <c r="Q56" s="235"/>
    </row>
    <row r="57" spans="2:17" ht="14" thickBot="1">
      <c r="B57" s="246"/>
      <c r="C57" s="247"/>
      <c r="D57" s="247"/>
      <c r="E57" s="247"/>
      <c r="F57" s="247"/>
      <c r="G57" s="247"/>
      <c r="H57" s="247"/>
      <c r="I57" s="247"/>
      <c r="J57" s="247"/>
      <c r="K57" s="247"/>
      <c r="L57" s="247"/>
      <c r="M57" s="247"/>
      <c r="N57" s="247"/>
      <c r="O57" s="247"/>
      <c r="P57" s="247"/>
      <c r="Q57" s="248"/>
    </row>
    <row r="58" spans="2:17" ht="14" thickTop="1"/>
  </sheetData>
  <sheetProtection algorithmName="SHA-512" hashValue="243W6FL0aAeatlvz/96Fo3LqB5Ajikr3cqKSDpjMpRLsmyfc1uO7dyxr7+s/5lUgPUFpA8DVLrEjh9nTmPY/3A==" saltValue="Ju7Q23Um/lUQSpWdFZjhvg==" spinCount="100000" sheet="1" formatCells="0" formatColumns="0" formatRows="0" insertColumns="0" insertRows="0" insertHyperlinks="0" deleteColumns="0" deleteRows="0" sort="0" autoFilter="0" pivotTables="0"/>
  <mergeCells count="42">
    <mergeCell ref="E49:I49"/>
    <mergeCell ref="J49:P49"/>
    <mergeCell ref="E50:I50"/>
    <mergeCell ref="J50:P50"/>
    <mergeCell ref="E51:I51"/>
    <mergeCell ref="J51:P51"/>
    <mergeCell ref="J38:P38"/>
    <mergeCell ref="B4:Q4"/>
    <mergeCell ref="B6:Q6"/>
    <mergeCell ref="C12:P26"/>
    <mergeCell ref="J33:P33"/>
    <mergeCell ref="J34:P34"/>
    <mergeCell ref="J35:P35"/>
    <mergeCell ref="E35:I35"/>
    <mergeCell ref="E34:I34"/>
    <mergeCell ref="E33:I33"/>
    <mergeCell ref="J31:P31"/>
    <mergeCell ref="E31:I31"/>
    <mergeCell ref="E36:I36"/>
    <mergeCell ref="J36:P36"/>
    <mergeCell ref="E39:I39"/>
    <mergeCell ref="E40:I40"/>
    <mergeCell ref="E41:I41"/>
    <mergeCell ref="E52:I52"/>
    <mergeCell ref="J39:P39"/>
    <mergeCell ref="J40:P40"/>
    <mergeCell ref="J41:P41"/>
    <mergeCell ref="J52:P52"/>
    <mergeCell ref="J42:P42"/>
    <mergeCell ref="J43:P43"/>
    <mergeCell ref="J44:P44"/>
    <mergeCell ref="E42:I42"/>
    <mergeCell ref="E43:I43"/>
    <mergeCell ref="E44:I44"/>
    <mergeCell ref="E48:I48"/>
    <mergeCell ref="J48:P48"/>
    <mergeCell ref="E45:I45"/>
    <mergeCell ref="J45:P45"/>
    <mergeCell ref="E46:I46"/>
    <mergeCell ref="J46:P46"/>
    <mergeCell ref="E47:I47"/>
    <mergeCell ref="J47:P47"/>
  </mergeCells>
  <pageMargins left="0.7" right="0.7" top="0.78740157499999996" bottom="0.78740157499999996" header="0.3" footer="0.3"/>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BD8D3-A2C1-42A4-B21C-A8AEEFDE9344}">
  <dimension ref="A2:C14"/>
  <sheetViews>
    <sheetView workbookViewId="0">
      <selection activeCell="B22" sqref="B22"/>
    </sheetView>
  </sheetViews>
  <sheetFormatPr defaultColWidth="10.6328125" defaultRowHeight="14.5"/>
  <cols>
    <col min="1" max="1" width="7.36328125" style="264" customWidth="1"/>
    <col min="2" max="2" width="156.26953125" style="256" customWidth="1"/>
    <col min="3" max="3" width="74.08984375" style="256" customWidth="1"/>
    <col min="4" max="16384" width="10.6328125" style="256"/>
  </cols>
  <sheetData>
    <row r="2" spans="1:3" ht="18.5">
      <c r="A2" s="260" t="s">
        <v>194</v>
      </c>
      <c r="B2" s="261" t="s">
        <v>187</v>
      </c>
    </row>
    <row r="3" spans="1:3" ht="6.75" customHeight="1">
      <c r="A3" s="262"/>
      <c r="B3" s="263"/>
    </row>
    <row r="4" spans="1:3" ht="29">
      <c r="A4" s="262">
        <v>1</v>
      </c>
      <c r="B4" s="259" t="s">
        <v>188</v>
      </c>
    </row>
    <row r="5" spans="1:3" ht="58">
      <c r="A5" s="262">
        <v>2</v>
      </c>
      <c r="B5" s="259" t="s">
        <v>195</v>
      </c>
      <c r="C5" s="265"/>
    </row>
    <row r="6" spans="1:3" ht="43.5">
      <c r="A6" s="262">
        <v>3</v>
      </c>
      <c r="B6" s="259" t="s">
        <v>189</v>
      </c>
      <c r="C6" s="266"/>
    </row>
    <row r="7" spans="1:3" ht="29">
      <c r="A7" s="262">
        <v>4</v>
      </c>
      <c r="B7" s="259" t="s">
        <v>190</v>
      </c>
      <c r="C7" s="266"/>
    </row>
    <row r="8" spans="1:3" ht="29">
      <c r="A8" s="262">
        <v>5</v>
      </c>
      <c r="B8" s="259" t="s">
        <v>191</v>
      </c>
      <c r="C8" s="266"/>
    </row>
    <row r="9" spans="1:3" ht="43.5">
      <c r="A9" s="262">
        <v>6</v>
      </c>
      <c r="B9" s="259" t="s">
        <v>192</v>
      </c>
      <c r="C9" s="266"/>
    </row>
    <row r="10" spans="1:3" ht="58">
      <c r="A10" s="262">
        <v>7</v>
      </c>
      <c r="B10" s="259" t="s">
        <v>196</v>
      </c>
      <c r="C10" s="265"/>
    </row>
    <row r="12" spans="1:3">
      <c r="B12" s="257"/>
    </row>
    <row r="13" spans="1:3">
      <c r="B13" s="258"/>
    </row>
    <row r="14" spans="1:3" ht="21">
      <c r="B14" s="257" t="s">
        <v>193</v>
      </c>
    </row>
  </sheetData>
  <sheetProtection algorithmName="SHA-512" hashValue="Ny14YrEzqCqyvMoN2eVeATNksAnpgQlII2FKyrr0RWg7fz0l/pTNxzLjmXHEaO2VtSbI1NXnzi+n5z+ni+HXwA==" saltValue="v7UqQR3STsL449aQnDef0g==" spinCount="100000" sheet="1" formatCells="0" formatColumns="0" formatRows="0" insertColumns="0" insertRows="0" insertHyperlinks="0" deleteColumns="0" deleteRows="0" sort="0" autoFilter="0" pivotTables="0"/>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6D32E"/>
  </sheetPr>
  <dimension ref="A1:L482"/>
  <sheetViews>
    <sheetView topLeftCell="D1" zoomScale="80" zoomScaleNormal="80" workbookViewId="0">
      <pane ySplit="6" topLeftCell="A46" activePane="bottomLeft" state="frozen"/>
      <selection pane="bottomLeft" activeCell="L33" sqref="L33"/>
    </sheetView>
  </sheetViews>
  <sheetFormatPr defaultColWidth="10.54296875" defaultRowHeight="14.5" outlineLevelRow="1"/>
  <cols>
    <col min="1" max="1" width="2.1796875" style="94" customWidth="1"/>
    <col min="2" max="2" width="7" style="95" bestFit="1" customWidth="1"/>
    <col min="3" max="3" width="4" style="95" hidden="1" customWidth="1"/>
    <col min="4" max="4" width="115.1796875" style="96" customWidth="1"/>
    <col min="5" max="5" width="22.6328125" style="96" bestFit="1" customWidth="1"/>
    <col min="6" max="6" width="8.1796875" style="86" bestFit="1" customWidth="1"/>
    <col min="7" max="7" width="2.1796875" style="94" customWidth="1"/>
    <col min="8" max="8" width="11.81640625" style="86" customWidth="1"/>
    <col min="9" max="9" width="9.90625" style="95" customWidth="1"/>
    <col min="10" max="10" width="9.90625" style="95" hidden="1" customWidth="1"/>
    <col min="11" max="11" width="11.08984375" style="95" hidden="1" customWidth="1"/>
    <col min="12" max="12" width="92.81640625" style="97" customWidth="1"/>
    <col min="13" max="16384" width="10.54296875" style="98"/>
  </cols>
  <sheetData>
    <row r="1" spans="1:12" ht="15" thickBot="1"/>
    <row r="2" spans="1:12" s="104" customFormat="1" ht="28.5">
      <c r="A2" s="99"/>
      <c r="B2" s="100"/>
      <c r="C2" s="101"/>
      <c r="D2" s="118"/>
      <c r="E2" s="102"/>
      <c r="F2" s="103"/>
      <c r="G2" s="99"/>
      <c r="H2" s="72" t="s">
        <v>6</v>
      </c>
      <c r="I2" s="73">
        <v>1</v>
      </c>
      <c r="J2" s="73">
        <v>2</v>
      </c>
      <c r="K2" s="73">
        <v>3</v>
      </c>
      <c r="L2" s="74"/>
    </row>
    <row r="3" spans="1:12" s="108" customFormat="1" ht="28.5">
      <c r="A3" s="105"/>
      <c r="B3" s="106"/>
      <c r="C3" s="107"/>
      <c r="D3" s="119" t="str">
        <f>Deckblatt!B6</f>
        <v>Universitätsklinikum Frankfurt</v>
      </c>
      <c r="E3" s="86" t="s">
        <v>7</v>
      </c>
      <c r="F3" s="75">
        <f>Deckblatt!J35</f>
        <v>42</v>
      </c>
      <c r="G3" s="105"/>
      <c r="H3" s="76" t="s">
        <v>8</v>
      </c>
      <c r="I3" s="77" t="s">
        <v>184</v>
      </c>
      <c r="J3" s="77"/>
      <c r="K3" s="77"/>
      <c r="L3" s="78"/>
    </row>
    <row r="4" spans="1:12" s="108" customFormat="1" ht="24" thickBot="1">
      <c r="A4" s="105"/>
      <c r="B4" s="109"/>
      <c r="C4" s="110"/>
      <c r="D4" s="79" t="s">
        <v>9</v>
      </c>
      <c r="E4" s="87" t="s">
        <v>10</v>
      </c>
      <c r="F4" s="39">
        <f>Deckblatt!J36</f>
        <v>0.19</v>
      </c>
      <c r="G4" s="105"/>
      <c r="H4" s="80" t="s">
        <v>11</v>
      </c>
      <c r="I4" s="111"/>
      <c r="J4" s="111"/>
      <c r="K4" s="111"/>
      <c r="L4" s="112"/>
    </row>
    <row r="5" spans="1:12" s="104" customFormat="1">
      <c r="A5" s="94"/>
      <c r="B5" s="113"/>
      <c r="C5" s="113"/>
      <c r="D5" s="114"/>
      <c r="E5" s="114"/>
      <c r="F5" s="115"/>
      <c r="G5" s="94"/>
      <c r="H5" s="115"/>
      <c r="L5" s="116"/>
    </row>
    <row r="6" spans="1:12" s="104" customFormat="1" ht="29">
      <c r="A6" s="84"/>
      <c r="B6" s="81" t="s">
        <v>5</v>
      </c>
      <c r="C6" s="81"/>
      <c r="D6" s="82" t="s">
        <v>12</v>
      </c>
      <c r="E6" s="82" t="s">
        <v>75</v>
      </c>
      <c r="F6" s="83" t="s">
        <v>86</v>
      </c>
      <c r="G6" s="84"/>
      <c r="H6" s="83" t="s">
        <v>87</v>
      </c>
      <c r="I6" s="83"/>
      <c r="J6" s="83"/>
      <c r="K6" s="83"/>
      <c r="L6" s="82" t="s">
        <v>63</v>
      </c>
    </row>
    <row r="7" spans="1:12" s="197" customFormat="1">
      <c r="A7" s="196"/>
      <c r="B7" s="203"/>
      <c r="C7" s="199"/>
      <c r="D7" s="200" t="s">
        <v>106</v>
      </c>
      <c r="E7" s="200"/>
      <c r="F7" s="199"/>
      <c r="G7" s="201"/>
      <c r="H7" s="199"/>
      <c r="I7" s="199"/>
      <c r="J7" s="199"/>
      <c r="K7" s="199"/>
      <c r="L7" s="202"/>
    </row>
    <row r="8" spans="1:12" s="108" customFormat="1" outlineLevel="1">
      <c r="A8" s="198"/>
      <c r="B8" s="127" t="s">
        <v>64</v>
      </c>
      <c r="C8" s="122" t="str">
        <f t="shared" ref="C8:C13" si="0">IF(F8&gt;0,"","OP")</f>
        <v/>
      </c>
      <c r="D8" s="117" t="s">
        <v>141</v>
      </c>
      <c r="E8" s="117"/>
      <c r="F8" s="123">
        <f t="shared" ref="F8:F15" si="1">SUM(H8:K8)</f>
        <v>1</v>
      </c>
      <c r="G8" s="198"/>
      <c r="H8" s="124"/>
      <c r="I8" s="125">
        <v>1</v>
      </c>
      <c r="J8" s="125"/>
      <c r="K8" s="125"/>
      <c r="L8" s="85"/>
    </row>
    <row r="9" spans="1:12" s="108" customFormat="1" outlineLevel="1">
      <c r="A9" s="198"/>
      <c r="B9" s="122"/>
      <c r="C9" s="122" t="str">
        <f t="shared" si="0"/>
        <v/>
      </c>
      <c r="D9" s="117" t="s">
        <v>140</v>
      </c>
      <c r="E9" s="117"/>
      <c r="F9" s="123">
        <f t="shared" si="1"/>
        <v>1</v>
      </c>
      <c r="G9" s="198"/>
      <c r="H9" s="124"/>
      <c r="I9" s="125">
        <v>1</v>
      </c>
      <c r="J9" s="125"/>
      <c r="K9" s="125"/>
      <c r="L9" s="85"/>
    </row>
    <row r="10" spans="1:12" s="108" customFormat="1" outlineLevel="1">
      <c r="A10" s="198"/>
      <c r="B10" s="126" t="s">
        <v>64</v>
      </c>
      <c r="C10" s="122" t="str">
        <f t="shared" si="0"/>
        <v/>
      </c>
      <c r="D10" s="117" t="s">
        <v>142</v>
      </c>
      <c r="E10" s="117"/>
      <c r="F10" s="123">
        <f t="shared" si="1"/>
        <v>1</v>
      </c>
      <c r="G10" s="198"/>
      <c r="H10" s="124"/>
      <c r="I10" s="125">
        <v>1</v>
      </c>
      <c r="J10" s="125"/>
      <c r="K10" s="125"/>
      <c r="L10" s="85"/>
    </row>
    <row r="11" spans="1:12" s="108" customFormat="1" outlineLevel="1">
      <c r="A11" s="198"/>
      <c r="B11" s="122"/>
      <c r="C11" s="122" t="str">
        <f t="shared" si="0"/>
        <v/>
      </c>
      <c r="D11" s="117" t="s">
        <v>140</v>
      </c>
      <c r="E11" s="117"/>
      <c r="F11" s="123">
        <f t="shared" si="1"/>
        <v>1</v>
      </c>
      <c r="G11" s="198"/>
      <c r="H11" s="124"/>
      <c r="I11" s="125">
        <v>1</v>
      </c>
      <c r="J11" s="125"/>
      <c r="K11" s="125"/>
      <c r="L11" s="85"/>
    </row>
    <row r="12" spans="1:12" s="108" customFormat="1" outlineLevel="1">
      <c r="A12" s="198"/>
      <c r="B12" s="126" t="s">
        <v>64</v>
      </c>
      <c r="C12" s="122" t="str">
        <f t="shared" si="0"/>
        <v/>
      </c>
      <c r="D12" s="117" t="s">
        <v>143</v>
      </c>
      <c r="E12" s="117"/>
      <c r="F12" s="123">
        <f t="shared" si="1"/>
        <v>1</v>
      </c>
      <c r="G12" s="198"/>
      <c r="H12" s="124"/>
      <c r="I12" s="125">
        <v>1</v>
      </c>
      <c r="J12" s="125"/>
      <c r="K12" s="125"/>
      <c r="L12" s="85"/>
    </row>
    <row r="13" spans="1:12" s="108" customFormat="1" outlineLevel="1">
      <c r="A13" s="198"/>
      <c r="B13" s="122"/>
      <c r="C13" s="122" t="str">
        <f t="shared" si="0"/>
        <v/>
      </c>
      <c r="D13" s="117" t="s">
        <v>140</v>
      </c>
      <c r="E13" s="117"/>
      <c r="F13" s="123">
        <f t="shared" si="1"/>
        <v>1</v>
      </c>
      <c r="G13" s="198"/>
      <c r="H13" s="124"/>
      <c r="I13" s="125">
        <v>1</v>
      </c>
      <c r="J13" s="125"/>
      <c r="K13" s="125"/>
      <c r="L13" s="85"/>
    </row>
    <row r="14" spans="1:12" s="108" customFormat="1" outlineLevel="1">
      <c r="A14" s="198"/>
      <c r="B14" s="126" t="s">
        <v>76</v>
      </c>
      <c r="C14" s="122" t="str">
        <f t="shared" ref="C14:C24" si="2">IF(F14&gt;0,"","OP")</f>
        <v/>
      </c>
      <c r="D14" s="117" t="s">
        <v>150</v>
      </c>
      <c r="E14" s="117"/>
      <c r="F14" s="123">
        <f t="shared" si="1"/>
        <v>1</v>
      </c>
      <c r="G14" s="198"/>
      <c r="H14" s="124"/>
      <c r="I14" s="125">
        <v>1</v>
      </c>
      <c r="J14" s="125"/>
      <c r="K14" s="125"/>
      <c r="L14" s="85"/>
    </row>
    <row r="15" spans="1:12" s="108" customFormat="1" outlineLevel="1">
      <c r="A15" s="198"/>
      <c r="B15" s="126" t="s">
        <v>78</v>
      </c>
      <c r="C15" s="122" t="str">
        <f t="shared" si="2"/>
        <v/>
      </c>
      <c r="D15" s="117" t="s">
        <v>151</v>
      </c>
      <c r="E15" s="117"/>
      <c r="F15" s="123">
        <f t="shared" si="1"/>
        <v>1</v>
      </c>
      <c r="G15" s="198"/>
      <c r="H15" s="124"/>
      <c r="I15" s="125">
        <v>1</v>
      </c>
      <c r="J15" s="125"/>
      <c r="K15" s="125"/>
      <c r="L15" s="85"/>
    </row>
    <row r="16" spans="1:12" s="108" customFormat="1" outlineLevel="1">
      <c r="A16" s="198"/>
      <c r="B16" s="126" t="s">
        <v>80</v>
      </c>
      <c r="C16" s="122" t="str">
        <f t="shared" si="2"/>
        <v/>
      </c>
      <c r="D16" s="117" t="s">
        <v>109</v>
      </c>
      <c r="E16" s="117"/>
      <c r="F16" s="123">
        <f t="shared" ref="F16:F24" si="3">SUM(H16:K16)</f>
        <v>1</v>
      </c>
      <c r="G16" s="198"/>
      <c r="H16" s="124"/>
      <c r="I16" s="125">
        <v>1</v>
      </c>
      <c r="J16" s="125"/>
      <c r="K16" s="125"/>
      <c r="L16" s="85"/>
    </row>
    <row r="17" spans="1:12" s="108" customFormat="1" outlineLevel="1">
      <c r="A17" s="198"/>
      <c r="B17" s="122"/>
      <c r="C17" s="122" t="str">
        <f t="shared" si="2"/>
        <v/>
      </c>
      <c r="D17" s="117" t="s">
        <v>140</v>
      </c>
      <c r="E17" s="117"/>
      <c r="F17" s="123">
        <f t="shared" si="3"/>
        <v>1</v>
      </c>
      <c r="G17" s="198"/>
      <c r="H17" s="124"/>
      <c r="I17" s="125">
        <v>1</v>
      </c>
      <c r="J17" s="125"/>
      <c r="K17" s="125"/>
      <c r="L17" s="85"/>
    </row>
    <row r="18" spans="1:12" s="108" customFormat="1" outlineLevel="1">
      <c r="A18" s="198"/>
      <c r="B18" s="126" t="s">
        <v>81</v>
      </c>
      <c r="C18" s="122" t="str">
        <f t="shared" si="2"/>
        <v/>
      </c>
      <c r="D18" s="117" t="s">
        <v>152</v>
      </c>
      <c r="E18" s="117"/>
      <c r="F18" s="123">
        <f t="shared" si="3"/>
        <v>1</v>
      </c>
      <c r="G18" s="198"/>
      <c r="H18" s="124"/>
      <c r="I18" s="125">
        <v>1</v>
      </c>
      <c r="J18" s="125"/>
      <c r="K18" s="125"/>
      <c r="L18" s="85"/>
    </row>
    <row r="19" spans="1:12" s="108" customFormat="1" outlineLevel="1">
      <c r="A19" s="198"/>
      <c r="B19" s="126"/>
      <c r="C19" s="122" t="str">
        <f t="shared" si="2"/>
        <v/>
      </c>
      <c r="D19" s="117" t="s">
        <v>130</v>
      </c>
      <c r="E19" s="117"/>
      <c r="F19" s="123">
        <f t="shared" si="3"/>
        <v>1</v>
      </c>
      <c r="G19" s="198"/>
      <c r="H19" s="124"/>
      <c r="I19" s="125">
        <v>1</v>
      </c>
      <c r="J19" s="125"/>
      <c r="K19" s="125"/>
      <c r="L19" s="85"/>
    </row>
    <row r="20" spans="1:12" s="108" customFormat="1" outlineLevel="1">
      <c r="A20" s="198"/>
      <c r="B20" s="122"/>
      <c r="C20" s="122" t="str">
        <f t="shared" si="2"/>
        <v/>
      </c>
      <c r="D20" s="117" t="s">
        <v>131</v>
      </c>
      <c r="E20" s="117"/>
      <c r="F20" s="123">
        <f t="shared" si="3"/>
        <v>1</v>
      </c>
      <c r="G20" s="198"/>
      <c r="H20" s="124"/>
      <c r="I20" s="125">
        <v>1</v>
      </c>
      <c r="J20" s="125"/>
      <c r="K20" s="125"/>
      <c r="L20" s="85"/>
    </row>
    <row r="21" spans="1:12" s="108" customFormat="1" outlineLevel="1">
      <c r="A21" s="198"/>
      <c r="B21" s="126"/>
      <c r="C21" s="122" t="str">
        <f t="shared" si="2"/>
        <v/>
      </c>
      <c r="D21" s="117" t="s">
        <v>132</v>
      </c>
      <c r="E21" s="117"/>
      <c r="F21" s="123">
        <f t="shared" si="3"/>
        <v>1</v>
      </c>
      <c r="G21" s="198"/>
      <c r="H21" s="124"/>
      <c r="I21" s="125">
        <v>1</v>
      </c>
      <c r="J21" s="125"/>
      <c r="K21" s="125"/>
      <c r="L21" s="85"/>
    </row>
    <row r="22" spans="1:12" s="108" customFormat="1" outlineLevel="1">
      <c r="A22" s="198"/>
      <c r="B22" s="122"/>
      <c r="C22" s="122" t="str">
        <f t="shared" si="2"/>
        <v/>
      </c>
      <c r="D22" s="117" t="s">
        <v>133</v>
      </c>
      <c r="E22" s="117"/>
      <c r="F22" s="123">
        <f t="shared" si="3"/>
        <v>250</v>
      </c>
      <c r="G22" s="198"/>
      <c r="H22" s="124"/>
      <c r="I22" s="125">
        <v>250</v>
      </c>
      <c r="J22" s="125"/>
      <c r="K22" s="125"/>
      <c r="L22" s="85"/>
    </row>
    <row r="23" spans="1:12" s="108" customFormat="1" outlineLevel="1">
      <c r="A23" s="198"/>
      <c r="B23" s="122"/>
      <c r="C23" s="122" t="str">
        <f t="shared" si="2"/>
        <v/>
      </c>
      <c r="D23" s="117" t="s">
        <v>134</v>
      </c>
      <c r="E23" s="117"/>
      <c r="F23" s="123">
        <f t="shared" si="3"/>
        <v>1</v>
      </c>
      <c r="G23" s="198"/>
      <c r="H23" s="124"/>
      <c r="I23" s="125">
        <v>1</v>
      </c>
      <c r="J23" s="125"/>
      <c r="K23" s="125"/>
      <c r="L23" s="85"/>
    </row>
    <row r="24" spans="1:12" s="108" customFormat="1" outlineLevel="1">
      <c r="A24" s="198"/>
      <c r="B24" s="126" t="s">
        <v>82</v>
      </c>
      <c r="C24" s="122" t="str">
        <f t="shared" si="2"/>
        <v/>
      </c>
      <c r="D24" t="s">
        <v>153</v>
      </c>
      <c r="E24" s="117"/>
      <c r="F24" s="123">
        <f t="shared" si="3"/>
        <v>1</v>
      </c>
      <c r="G24" s="198"/>
      <c r="H24" s="124"/>
      <c r="I24" s="125">
        <v>1</v>
      </c>
      <c r="J24" s="125"/>
      <c r="K24" s="125"/>
      <c r="L24" s="85"/>
    </row>
    <row r="25" spans="1:12" s="197" customFormat="1">
      <c r="A25" s="196"/>
      <c r="B25" s="199"/>
      <c r="C25" s="199"/>
      <c r="D25" s="200" t="s">
        <v>104</v>
      </c>
      <c r="E25" s="200"/>
      <c r="F25" s="199"/>
      <c r="G25" s="201"/>
      <c r="H25" s="199"/>
      <c r="I25" s="199"/>
      <c r="J25" s="199"/>
      <c r="K25" s="199"/>
      <c r="L25" s="202"/>
    </row>
    <row r="26" spans="1:12" s="108" customFormat="1" outlineLevel="1">
      <c r="A26" s="198"/>
      <c r="B26" s="126" t="s">
        <v>65</v>
      </c>
      <c r="C26" s="122" t="str">
        <f t="shared" ref="C26:C172" si="4">IF(F26&gt;0,"","OP")</f>
        <v/>
      </c>
      <c r="D26" s="117" t="s">
        <v>107</v>
      </c>
      <c r="E26" s="117"/>
      <c r="F26" s="123">
        <f t="shared" ref="F26:F31" si="5">SUM(H26:K26)</f>
        <v>2</v>
      </c>
      <c r="G26" s="198"/>
      <c r="H26" s="124"/>
      <c r="I26" s="125">
        <v>2</v>
      </c>
      <c r="J26" s="125"/>
      <c r="K26" s="125"/>
      <c r="L26" s="85"/>
    </row>
    <row r="27" spans="1:12" s="108" customFormat="1" outlineLevel="1">
      <c r="A27" s="198"/>
      <c r="B27" s="122"/>
      <c r="C27" s="122" t="str">
        <f t="shared" si="4"/>
        <v/>
      </c>
      <c r="D27" s="117" t="s">
        <v>140</v>
      </c>
      <c r="E27" s="117"/>
      <c r="F27" s="123">
        <f t="shared" si="5"/>
        <v>2</v>
      </c>
      <c r="G27" s="198"/>
      <c r="H27" s="124"/>
      <c r="I27" s="125">
        <v>2</v>
      </c>
      <c r="J27" s="125"/>
      <c r="K27" s="125"/>
      <c r="L27" s="85"/>
    </row>
    <row r="28" spans="1:12" s="108" customFormat="1" outlineLevel="1">
      <c r="A28" s="198"/>
      <c r="B28" s="126" t="s">
        <v>79</v>
      </c>
      <c r="C28" s="122" t="str">
        <f t="shared" si="4"/>
        <v/>
      </c>
      <c r="D28" t="s">
        <v>108</v>
      </c>
      <c r="E28" s="117"/>
      <c r="F28" s="123">
        <f t="shared" si="5"/>
        <v>1</v>
      </c>
      <c r="G28" s="198"/>
      <c r="H28" s="124"/>
      <c r="I28" s="125">
        <v>1</v>
      </c>
      <c r="J28" s="125"/>
      <c r="K28" s="125"/>
      <c r="L28" s="85"/>
    </row>
    <row r="29" spans="1:12" s="108" customFormat="1" outlineLevel="1">
      <c r="A29" s="198"/>
      <c r="B29" s="122"/>
      <c r="C29" s="122" t="str">
        <f t="shared" si="4"/>
        <v/>
      </c>
      <c r="D29" s="117" t="s">
        <v>148</v>
      </c>
      <c r="E29" s="117"/>
      <c r="F29" s="123">
        <f t="shared" si="5"/>
        <v>1</v>
      </c>
      <c r="G29" s="198"/>
      <c r="H29" s="124"/>
      <c r="I29" s="125">
        <v>1</v>
      </c>
      <c r="J29" s="125"/>
      <c r="K29" s="125"/>
      <c r="L29" s="85"/>
    </row>
    <row r="30" spans="1:12" s="108" customFormat="1" outlineLevel="1">
      <c r="A30" s="198"/>
      <c r="B30" s="126"/>
      <c r="C30" s="122" t="str">
        <f t="shared" ref="C30" si="6">IF(F30&gt;0,"","OP")</f>
        <v/>
      </c>
      <c r="D30" s="117" t="s">
        <v>149</v>
      </c>
      <c r="E30" s="117"/>
      <c r="F30" s="123">
        <f t="shared" si="5"/>
        <v>1</v>
      </c>
      <c r="G30" s="198"/>
      <c r="H30" s="124"/>
      <c r="I30" s="125">
        <v>1</v>
      </c>
      <c r="J30" s="125"/>
      <c r="K30" s="125"/>
      <c r="L30" s="85"/>
    </row>
    <row r="31" spans="1:12" s="108" customFormat="1" outlineLevel="1">
      <c r="A31" s="198"/>
      <c r="B31" s="126" t="s">
        <v>83</v>
      </c>
      <c r="C31" s="122" t="str">
        <f t="shared" ref="C31" si="7">IF(F31&gt;0,"","OP")</f>
        <v/>
      </c>
      <c r="D31" s="117" t="s">
        <v>110</v>
      </c>
      <c r="E31" s="117"/>
      <c r="F31" s="123">
        <f t="shared" si="5"/>
        <v>1</v>
      </c>
      <c r="G31" s="198"/>
      <c r="H31" s="124"/>
      <c r="I31" s="125">
        <v>1</v>
      </c>
      <c r="J31" s="125"/>
      <c r="K31" s="125"/>
      <c r="L31" s="85"/>
    </row>
    <row r="32" spans="1:12" s="108" customFormat="1" outlineLevel="1">
      <c r="A32" s="198"/>
      <c r="B32" s="126" t="s">
        <v>84</v>
      </c>
      <c r="C32" s="122" t="str">
        <f>IF(F31&gt;0,"","OP")</f>
        <v/>
      </c>
      <c r="D32" s="117" t="s">
        <v>147</v>
      </c>
      <c r="E32" s="117"/>
      <c r="F32" s="123">
        <f t="shared" ref="F32:F66" si="8">SUM(H32:K32)</f>
        <v>1</v>
      </c>
      <c r="G32" s="198"/>
      <c r="H32" s="124"/>
      <c r="I32" s="125">
        <v>1</v>
      </c>
      <c r="J32" s="125"/>
      <c r="K32" s="125"/>
      <c r="L32" s="85"/>
    </row>
    <row r="33" spans="1:12" s="108" customFormat="1" outlineLevel="1">
      <c r="A33" s="198"/>
      <c r="B33" s="126" t="s">
        <v>85</v>
      </c>
      <c r="C33" s="122" t="str">
        <f>IF(F32&gt;0,"","OP")</f>
        <v/>
      </c>
      <c r="D33" s="117" t="s">
        <v>146</v>
      </c>
      <c r="E33" s="117"/>
      <c r="F33" s="123">
        <f t="shared" si="8"/>
        <v>1</v>
      </c>
      <c r="G33" s="198"/>
      <c r="H33" s="124"/>
      <c r="I33" s="125">
        <v>1</v>
      </c>
      <c r="J33" s="125"/>
      <c r="K33" s="125"/>
      <c r="L33" s="85"/>
    </row>
    <row r="34" spans="1:12" s="108" customFormat="1" hidden="1" outlineLevel="1">
      <c r="A34" s="198"/>
      <c r="B34" s="126"/>
      <c r="C34" s="122" t="str">
        <f>IF(F33&gt;0,"","OP")</f>
        <v/>
      </c>
      <c r="D34" s="117"/>
      <c r="E34" s="117"/>
      <c r="F34" s="123">
        <f t="shared" si="8"/>
        <v>0</v>
      </c>
      <c r="G34" s="198"/>
      <c r="H34" s="124"/>
      <c r="I34" s="125"/>
      <c r="J34" s="125"/>
      <c r="K34" s="125"/>
      <c r="L34" s="85"/>
    </row>
    <row r="35" spans="1:12" s="108" customFormat="1" hidden="1" outlineLevel="1">
      <c r="A35" s="198"/>
      <c r="B35" s="122"/>
      <c r="C35" s="122" t="str">
        <f t="shared" si="4"/>
        <v>OP</v>
      </c>
      <c r="D35" s="117"/>
      <c r="E35" s="117"/>
      <c r="F35" s="123">
        <f t="shared" si="8"/>
        <v>0</v>
      </c>
      <c r="G35" s="198"/>
      <c r="H35" s="124"/>
      <c r="I35" s="125"/>
      <c r="J35" s="125"/>
      <c r="K35" s="125"/>
      <c r="L35" s="85"/>
    </row>
    <row r="36" spans="1:12" s="108" customFormat="1" hidden="1" outlineLevel="1">
      <c r="A36" s="198"/>
      <c r="B36" s="122"/>
      <c r="C36" s="122" t="str">
        <f t="shared" si="4"/>
        <v>OP</v>
      </c>
      <c r="D36" s="117"/>
      <c r="E36" s="117"/>
      <c r="F36" s="123">
        <f t="shared" si="8"/>
        <v>0</v>
      </c>
      <c r="G36" s="198"/>
      <c r="H36" s="124"/>
      <c r="I36" s="125"/>
      <c r="J36" s="125"/>
      <c r="K36" s="125"/>
      <c r="L36" s="85"/>
    </row>
    <row r="37" spans="1:12" s="108" customFormat="1" hidden="1" outlineLevel="1">
      <c r="A37" s="198"/>
      <c r="B37" s="122"/>
      <c r="C37" s="122" t="str">
        <f t="shared" si="4"/>
        <v>OP</v>
      </c>
      <c r="D37" s="117"/>
      <c r="E37" s="117"/>
      <c r="F37" s="123">
        <f t="shared" si="8"/>
        <v>0</v>
      </c>
      <c r="G37" s="198"/>
      <c r="H37" s="124"/>
      <c r="I37" s="125"/>
      <c r="J37" s="125"/>
      <c r="K37" s="125"/>
      <c r="L37" s="85"/>
    </row>
    <row r="38" spans="1:12" s="108" customFormat="1" hidden="1" outlineLevel="1">
      <c r="A38" s="198"/>
      <c r="B38" s="122"/>
      <c r="C38" s="122" t="str">
        <f t="shared" si="4"/>
        <v>OP</v>
      </c>
      <c r="D38" s="117"/>
      <c r="E38" s="117"/>
      <c r="F38" s="123">
        <f t="shared" si="8"/>
        <v>0</v>
      </c>
      <c r="G38" s="198"/>
      <c r="H38" s="124"/>
      <c r="I38" s="125"/>
      <c r="J38" s="125"/>
      <c r="K38" s="125"/>
      <c r="L38" s="85"/>
    </row>
    <row r="39" spans="1:12" s="108" customFormat="1" hidden="1" outlineLevel="1">
      <c r="A39" s="198"/>
      <c r="B39" s="122"/>
      <c r="C39" s="122" t="str">
        <f t="shared" si="4"/>
        <v>OP</v>
      </c>
      <c r="D39" s="117"/>
      <c r="E39" s="117"/>
      <c r="F39" s="123">
        <f t="shared" si="8"/>
        <v>0</v>
      </c>
      <c r="G39" s="198"/>
      <c r="H39" s="124"/>
      <c r="I39" s="125"/>
      <c r="J39" s="125"/>
      <c r="K39" s="125"/>
      <c r="L39" s="85"/>
    </row>
    <row r="40" spans="1:12" s="108" customFormat="1" hidden="1" outlineLevel="1">
      <c r="A40" s="198"/>
      <c r="B40" s="122"/>
      <c r="C40" s="122" t="str">
        <f t="shared" ref="C40:C43" si="9">IF(F40&gt;0,"","OP")</f>
        <v>OP</v>
      </c>
      <c r="D40" s="117"/>
      <c r="E40" s="117"/>
      <c r="F40" s="123">
        <f t="shared" ref="F40:F43" si="10">SUM(H40:K40)</f>
        <v>0</v>
      </c>
      <c r="G40" s="198"/>
      <c r="H40" s="124"/>
      <c r="I40" s="125"/>
      <c r="J40" s="125"/>
      <c r="K40" s="125"/>
      <c r="L40" s="85"/>
    </row>
    <row r="41" spans="1:12" s="108" customFormat="1" hidden="1" outlineLevel="1">
      <c r="A41" s="198"/>
      <c r="B41" s="122"/>
      <c r="C41" s="122" t="str">
        <f t="shared" si="9"/>
        <v>OP</v>
      </c>
      <c r="D41" s="117"/>
      <c r="E41" s="117"/>
      <c r="F41" s="123">
        <f t="shared" si="10"/>
        <v>0</v>
      </c>
      <c r="G41" s="198"/>
      <c r="H41" s="124"/>
      <c r="I41" s="125"/>
      <c r="J41" s="125"/>
      <c r="K41" s="125"/>
      <c r="L41" s="85"/>
    </row>
    <row r="42" spans="1:12" s="108" customFormat="1" hidden="1" outlineLevel="1">
      <c r="A42" s="198"/>
      <c r="B42" s="122"/>
      <c r="C42" s="122" t="str">
        <f t="shared" si="9"/>
        <v>OP</v>
      </c>
      <c r="D42" s="117"/>
      <c r="E42" s="117"/>
      <c r="F42" s="123">
        <f t="shared" si="10"/>
        <v>0</v>
      </c>
      <c r="G42" s="198"/>
      <c r="H42" s="124"/>
      <c r="I42" s="125"/>
      <c r="J42" s="125"/>
      <c r="K42" s="125"/>
      <c r="L42" s="85"/>
    </row>
    <row r="43" spans="1:12" s="108" customFormat="1" hidden="1" outlineLevel="1">
      <c r="A43" s="198"/>
      <c r="B43" s="122"/>
      <c r="C43" s="122" t="str">
        <f t="shared" si="9"/>
        <v>OP</v>
      </c>
      <c r="D43" s="117"/>
      <c r="E43" s="117"/>
      <c r="F43" s="123">
        <f t="shared" si="10"/>
        <v>0</v>
      </c>
      <c r="G43" s="198"/>
      <c r="H43" s="124"/>
      <c r="I43" s="125"/>
      <c r="J43" s="125"/>
      <c r="K43" s="125"/>
      <c r="L43" s="85"/>
    </row>
    <row r="44" spans="1:12" s="108" customFormat="1" hidden="1" outlineLevel="1">
      <c r="A44" s="198"/>
      <c r="B44" s="122"/>
      <c r="C44" s="122" t="str">
        <f t="shared" si="4"/>
        <v>OP</v>
      </c>
      <c r="D44" s="117"/>
      <c r="E44" s="117"/>
      <c r="F44" s="123">
        <f t="shared" si="8"/>
        <v>0</v>
      </c>
      <c r="G44" s="198"/>
      <c r="H44" s="124"/>
      <c r="I44" s="125"/>
      <c r="J44" s="125"/>
      <c r="K44" s="125"/>
      <c r="L44" s="85"/>
    </row>
    <row r="45" spans="1:12" s="108" customFormat="1" hidden="1" outlineLevel="1">
      <c r="A45" s="198"/>
      <c r="B45" s="122"/>
      <c r="C45" s="122" t="str">
        <f t="shared" si="4"/>
        <v>OP</v>
      </c>
      <c r="D45" s="117"/>
      <c r="E45" s="117"/>
      <c r="F45" s="123">
        <f t="shared" si="8"/>
        <v>0</v>
      </c>
      <c r="G45" s="198"/>
      <c r="H45" s="124"/>
      <c r="I45" s="125"/>
      <c r="J45" s="125"/>
      <c r="K45" s="125"/>
      <c r="L45" s="85"/>
    </row>
    <row r="46" spans="1:12" s="197" customFormat="1">
      <c r="A46" s="196"/>
      <c r="B46" s="199"/>
      <c r="C46" s="199"/>
      <c r="D46" s="200" t="s">
        <v>14</v>
      </c>
      <c r="E46" s="200"/>
      <c r="F46" s="199"/>
      <c r="G46" s="201"/>
      <c r="H46" s="199"/>
      <c r="I46" s="199"/>
      <c r="J46" s="199"/>
      <c r="K46" s="199"/>
      <c r="L46" s="202"/>
    </row>
    <row r="47" spans="1:12" s="108" customFormat="1" outlineLevel="1">
      <c r="A47" s="198"/>
      <c r="B47" s="126" t="s">
        <v>115</v>
      </c>
      <c r="C47" s="122" t="str">
        <f t="shared" si="4"/>
        <v/>
      </c>
      <c r="D47" s="117" t="s">
        <v>119</v>
      </c>
      <c r="E47" s="117" t="s">
        <v>15</v>
      </c>
      <c r="F47" s="123">
        <f t="shared" ref="F47:F49" si="11">SUM(H47:K47)</f>
        <v>2</v>
      </c>
      <c r="G47" s="198"/>
      <c r="H47" s="124"/>
      <c r="I47" s="125">
        <v>2</v>
      </c>
      <c r="J47" s="125"/>
      <c r="K47" s="125"/>
      <c r="L47" s="85"/>
    </row>
    <row r="48" spans="1:12" s="108" customFormat="1" outlineLevel="1">
      <c r="A48" s="198"/>
      <c r="B48" s="122"/>
      <c r="C48" s="122" t="str">
        <f t="shared" si="4"/>
        <v/>
      </c>
      <c r="D48" s="117" t="s">
        <v>16</v>
      </c>
      <c r="E48" s="117" t="s">
        <v>15</v>
      </c>
      <c r="F48" s="123">
        <f t="shared" si="11"/>
        <v>5</v>
      </c>
      <c r="G48" s="198"/>
      <c r="H48" s="124"/>
      <c r="I48" s="125">
        <v>5</v>
      </c>
      <c r="J48" s="125"/>
      <c r="K48" s="125"/>
      <c r="L48" s="85"/>
    </row>
    <row r="49" spans="1:12" s="108" customFormat="1" outlineLevel="1">
      <c r="A49" s="198"/>
      <c r="B49" s="122"/>
      <c r="C49" s="122" t="str">
        <f t="shared" ref="C49:C65" si="12">IF(F49&gt;0,"","OP")</f>
        <v/>
      </c>
      <c r="D49" s="117" t="s">
        <v>135</v>
      </c>
      <c r="E49" s="117" t="s">
        <v>15</v>
      </c>
      <c r="F49" s="123">
        <f t="shared" si="11"/>
        <v>3</v>
      </c>
      <c r="G49" s="198"/>
      <c r="H49" s="124"/>
      <c r="I49" s="125">
        <v>3</v>
      </c>
      <c r="J49" s="125"/>
      <c r="K49" s="125"/>
      <c r="L49" s="85"/>
    </row>
    <row r="50" spans="1:12" s="108" customFormat="1" outlineLevel="1">
      <c r="A50" s="198"/>
      <c r="B50" s="126" t="s">
        <v>129</v>
      </c>
      <c r="C50" s="122" t="str">
        <f t="shared" si="12"/>
        <v/>
      </c>
      <c r="D50" s="117" t="s">
        <v>17</v>
      </c>
      <c r="E50" s="117" t="s">
        <v>15</v>
      </c>
      <c r="F50" s="123">
        <f t="shared" ref="F50:F65" si="13">SUM(H50:K50)</f>
        <v>5</v>
      </c>
      <c r="G50" s="198"/>
      <c r="H50" s="124"/>
      <c r="I50" s="125">
        <v>5</v>
      </c>
      <c r="J50" s="125"/>
      <c r="K50" s="125"/>
      <c r="L50" s="85"/>
    </row>
    <row r="51" spans="1:12" s="108" customFormat="1" outlineLevel="1">
      <c r="A51" s="198"/>
      <c r="B51" s="122"/>
      <c r="C51" s="122" t="str">
        <f t="shared" si="12"/>
        <v/>
      </c>
      <c r="D51" s="117" t="s">
        <v>18</v>
      </c>
      <c r="E51" s="117" t="s">
        <v>15</v>
      </c>
      <c r="F51" s="123">
        <f t="shared" si="13"/>
        <v>10</v>
      </c>
      <c r="G51" s="198"/>
      <c r="H51" s="124"/>
      <c r="I51" s="125">
        <v>10</v>
      </c>
      <c r="J51" s="125"/>
      <c r="K51" s="125"/>
      <c r="L51" s="85"/>
    </row>
    <row r="52" spans="1:12" s="108" customFormat="1" outlineLevel="1">
      <c r="A52" s="198"/>
      <c r="B52" s="207" t="s">
        <v>114</v>
      </c>
      <c r="C52" s="122" t="str">
        <f t="shared" si="12"/>
        <v/>
      </c>
      <c r="D52" s="117" t="s">
        <v>111</v>
      </c>
      <c r="E52" s="117" t="s">
        <v>112</v>
      </c>
      <c r="F52" s="123">
        <f t="shared" si="13"/>
        <v>1</v>
      </c>
      <c r="G52" s="198"/>
      <c r="H52" s="124"/>
      <c r="I52" s="125">
        <v>1</v>
      </c>
      <c r="J52" s="125"/>
      <c r="K52" s="125"/>
      <c r="L52" s="85" t="s">
        <v>113</v>
      </c>
    </row>
    <row r="53" spans="1:12" s="108" customFormat="1" outlineLevel="1">
      <c r="A53" s="198"/>
      <c r="B53" s="122"/>
      <c r="C53" s="122" t="str">
        <f t="shared" si="12"/>
        <v/>
      </c>
      <c r="D53" s="117" t="s">
        <v>116</v>
      </c>
      <c r="E53" s="117" t="s">
        <v>15</v>
      </c>
      <c r="F53" s="123">
        <f t="shared" si="13"/>
        <v>1</v>
      </c>
      <c r="G53" s="198"/>
      <c r="H53" s="124"/>
      <c r="I53" s="125">
        <v>1</v>
      </c>
      <c r="J53" s="125"/>
      <c r="K53" s="125"/>
      <c r="L53" s="85"/>
    </row>
    <row r="54" spans="1:12" s="108" customFormat="1" outlineLevel="1">
      <c r="A54" s="198"/>
      <c r="B54" s="122"/>
      <c r="C54" s="122" t="str">
        <f t="shared" si="12"/>
        <v/>
      </c>
      <c r="D54" s="117" t="s">
        <v>117</v>
      </c>
      <c r="E54" s="117" t="s">
        <v>15</v>
      </c>
      <c r="F54" s="123">
        <f t="shared" si="13"/>
        <v>1</v>
      </c>
      <c r="G54" s="198"/>
      <c r="H54" s="124"/>
      <c r="I54" s="125">
        <v>1</v>
      </c>
      <c r="J54" s="125"/>
      <c r="K54" s="125"/>
      <c r="L54" s="85"/>
    </row>
    <row r="55" spans="1:12" s="108" customFormat="1" outlineLevel="1">
      <c r="A55" s="198"/>
      <c r="B55" s="122"/>
      <c r="C55" s="122" t="str">
        <f t="shared" si="12"/>
        <v/>
      </c>
      <c r="D55" s="117" t="s">
        <v>118</v>
      </c>
      <c r="E55" s="117" t="s">
        <v>15</v>
      </c>
      <c r="F55" s="123">
        <f t="shared" si="13"/>
        <v>1</v>
      </c>
      <c r="G55" s="198"/>
      <c r="H55" s="124"/>
      <c r="I55" s="125">
        <v>1</v>
      </c>
      <c r="J55" s="125"/>
      <c r="K55" s="125"/>
      <c r="L55" s="85"/>
    </row>
    <row r="56" spans="1:12" s="108" customFormat="1" outlineLevel="1">
      <c r="A56" s="198"/>
      <c r="B56" s="122"/>
      <c r="C56" s="122" t="str">
        <f t="shared" si="12"/>
        <v/>
      </c>
      <c r="D56" s="117" t="s">
        <v>120</v>
      </c>
      <c r="E56" s="117" t="s">
        <v>15</v>
      </c>
      <c r="F56" s="123">
        <f t="shared" si="13"/>
        <v>1</v>
      </c>
      <c r="G56" s="198"/>
      <c r="H56" s="124"/>
      <c r="I56" s="125">
        <v>1</v>
      </c>
      <c r="J56" s="125"/>
      <c r="K56" s="125"/>
      <c r="L56" s="85"/>
    </row>
    <row r="57" spans="1:12" s="108" customFormat="1" outlineLevel="1">
      <c r="A57" s="198"/>
      <c r="B57" s="122"/>
      <c r="C57" s="122" t="str">
        <f t="shared" si="12"/>
        <v/>
      </c>
      <c r="D57" s="117" t="s">
        <v>136</v>
      </c>
      <c r="E57" s="117" t="s">
        <v>15</v>
      </c>
      <c r="F57" s="123">
        <f t="shared" si="13"/>
        <v>1</v>
      </c>
      <c r="G57" s="198"/>
      <c r="H57" s="124"/>
      <c r="I57" s="125">
        <v>1</v>
      </c>
      <c r="J57" s="125"/>
      <c r="K57" s="125"/>
      <c r="L57" s="85"/>
    </row>
    <row r="58" spans="1:12" s="108" customFormat="1" hidden="1" outlineLevel="1">
      <c r="A58" s="198"/>
      <c r="B58" s="122"/>
      <c r="C58" s="122" t="str">
        <f t="shared" si="12"/>
        <v>OP</v>
      </c>
      <c r="D58" s="117"/>
      <c r="E58" s="117" t="s">
        <v>15</v>
      </c>
      <c r="F58" s="123">
        <f t="shared" si="13"/>
        <v>0</v>
      </c>
      <c r="G58" s="198"/>
      <c r="H58" s="124"/>
      <c r="I58" s="125"/>
      <c r="J58" s="125"/>
      <c r="K58" s="125"/>
      <c r="L58" s="85"/>
    </row>
    <row r="59" spans="1:12" s="108" customFormat="1" hidden="1" outlineLevel="1">
      <c r="A59" s="198"/>
      <c r="B59" s="122"/>
      <c r="C59" s="122" t="str">
        <f t="shared" si="12"/>
        <v>OP</v>
      </c>
      <c r="D59" s="117"/>
      <c r="E59" s="117" t="s">
        <v>15</v>
      </c>
      <c r="F59" s="123">
        <f t="shared" si="13"/>
        <v>0</v>
      </c>
      <c r="G59" s="198"/>
      <c r="H59" s="124"/>
      <c r="I59" s="125"/>
      <c r="J59" s="125"/>
      <c r="K59" s="125"/>
      <c r="L59" s="85"/>
    </row>
    <row r="60" spans="1:12" s="108" customFormat="1" hidden="1" outlineLevel="1">
      <c r="A60" s="198"/>
      <c r="B60" s="122"/>
      <c r="C60" s="122" t="str">
        <f t="shared" si="12"/>
        <v>OP</v>
      </c>
      <c r="D60" s="117"/>
      <c r="E60" s="117" t="s">
        <v>15</v>
      </c>
      <c r="F60" s="123">
        <f t="shared" si="13"/>
        <v>0</v>
      </c>
      <c r="G60" s="198"/>
      <c r="H60" s="124"/>
      <c r="I60" s="125"/>
      <c r="J60" s="125"/>
      <c r="K60" s="125"/>
      <c r="L60" s="85"/>
    </row>
    <row r="61" spans="1:12" s="108" customFormat="1" hidden="1" outlineLevel="1">
      <c r="A61" s="198"/>
      <c r="B61" s="122"/>
      <c r="C61" s="122" t="str">
        <f t="shared" si="12"/>
        <v>OP</v>
      </c>
      <c r="D61" s="117"/>
      <c r="E61" s="117" t="s">
        <v>15</v>
      </c>
      <c r="F61" s="123">
        <f t="shared" si="13"/>
        <v>0</v>
      </c>
      <c r="G61" s="198"/>
      <c r="H61" s="124"/>
      <c r="I61" s="125"/>
      <c r="J61" s="125"/>
      <c r="K61" s="125"/>
      <c r="L61" s="85"/>
    </row>
    <row r="62" spans="1:12" s="108" customFormat="1" hidden="1" outlineLevel="1">
      <c r="A62" s="198"/>
      <c r="B62" s="122"/>
      <c r="C62" s="122" t="str">
        <f t="shared" ref="C62" si="14">IF(F62&gt;0,"","OP")</f>
        <v>OP</v>
      </c>
      <c r="D62" s="117"/>
      <c r="E62" s="117" t="s">
        <v>15</v>
      </c>
      <c r="F62" s="123">
        <f t="shared" ref="F62" si="15">SUM(H62:K62)</f>
        <v>0</v>
      </c>
      <c r="G62" s="198"/>
      <c r="H62" s="124"/>
      <c r="I62" s="125"/>
      <c r="J62" s="125"/>
      <c r="K62" s="125"/>
      <c r="L62" s="85"/>
    </row>
    <row r="63" spans="1:12" s="108" customFormat="1" hidden="1" outlineLevel="1">
      <c r="A63" s="198"/>
      <c r="B63" s="122"/>
      <c r="C63" s="122" t="str">
        <f t="shared" si="12"/>
        <v>OP</v>
      </c>
      <c r="D63" s="117"/>
      <c r="E63" s="117" t="s">
        <v>15</v>
      </c>
      <c r="F63" s="123">
        <f t="shared" si="13"/>
        <v>0</v>
      </c>
      <c r="G63" s="198"/>
      <c r="H63" s="124"/>
      <c r="I63" s="125"/>
      <c r="J63" s="125"/>
      <c r="K63" s="125"/>
      <c r="L63" s="85"/>
    </row>
    <row r="64" spans="1:12" s="108" customFormat="1" hidden="1" outlineLevel="1">
      <c r="A64" s="198"/>
      <c r="B64" s="122"/>
      <c r="C64" s="122" t="str">
        <f t="shared" si="12"/>
        <v>OP</v>
      </c>
      <c r="D64" s="117"/>
      <c r="E64" s="117" t="s">
        <v>15</v>
      </c>
      <c r="F64" s="123">
        <f t="shared" si="13"/>
        <v>0</v>
      </c>
      <c r="G64" s="198"/>
      <c r="H64" s="124"/>
      <c r="I64" s="125"/>
      <c r="J64" s="125"/>
      <c r="K64" s="125"/>
      <c r="L64" s="85"/>
    </row>
    <row r="65" spans="1:12" s="108" customFormat="1" outlineLevel="1">
      <c r="A65" s="198"/>
      <c r="B65" s="122"/>
      <c r="C65" s="122" t="str">
        <f t="shared" si="12"/>
        <v/>
      </c>
      <c r="D65" s="117" t="s">
        <v>197</v>
      </c>
      <c r="E65" s="117" t="s">
        <v>15</v>
      </c>
      <c r="F65" s="123">
        <f t="shared" si="13"/>
        <v>1</v>
      </c>
      <c r="G65" s="198"/>
      <c r="H65" s="124"/>
      <c r="I65" s="125">
        <v>1</v>
      </c>
      <c r="J65" s="125"/>
      <c r="K65" s="125"/>
      <c r="L65" s="85"/>
    </row>
    <row r="66" spans="1:12" s="108" customFormat="1" hidden="1" outlineLevel="1">
      <c r="A66" s="198"/>
      <c r="B66" s="122"/>
      <c r="C66" s="122" t="str">
        <f t="shared" si="4"/>
        <v>OP</v>
      </c>
      <c r="D66" s="117"/>
      <c r="E66" s="117" t="s">
        <v>15</v>
      </c>
      <c r="F66" s="123">
        <f t="shared" si="8"/>
        <v>0</v>
      </c>
      <c r="G66" s="198"/>
      <c r="H66" s="124"/>
      <c r="I66" s="125"/>
      <c r="J66" s="125"/>
      <c r="K66" s="125"/>
      <c r="L66" s="85"/>
    </row>
    <row r="67" spans="1:12" s="197" customFormat="1">
      <c r="A67" s="196"/>
      <c r="B67" s="199"/>
      <c r="C67" s="199"/>
      <c r="D67" s="200" t="s">
        <v>20</v>
      </c>
      <c r="E67" s="200"/>
      <c r="F67" s="199"/>
      <c r="G67" s="201"/>
      <c r="H67" s="199"/>
      <c r="I67" s="199"/>
      <c r="J67" s="199"/>
      <c r="K67" s="199"/>
      <c r="L67" s="202"/>
    </row>
    <row r="68" spans="1:12" s="108" customFormat="1" outlineLevel="1">
      <c r="A68" s="198"/>
      <c r="B68" s="122"/>
      <c r="C68" s="122" t="str">
        <f t="shared" si="4"/>
        <v/>
      </c>
      <c r="D68" s="117" t="s">
        <v>66</v>
      </c>
      <c r="E68" s="117" t="s">
        <v>21</v>
      </c>
      <c r="F68" s="123">
        <f t="shared" ref="F68:F74" si="16">SUM(H68:K68)</f>
        <v>1</v>
      </c>
      <c r="G68" s="198"/>
      <c r="H68" s="124"/>
      <c r="I68" s="125">
        <v>1</v>
      </c>
      <c r="J68" s="125"/>
      <c r="K68" s="125"/>
      <c r="L68" s="85"/>
    </row>
    <row r="69" spans="1:12" s="108" customFormat="1" outlineLevel="1">
      <c r="A69" s="198"/>
      <c r="B69" s="122"/>
      <c r="C69" s="122" t="str">
        <f t="shared" si="4"/>
        <v/>
      </c>
      <c r="D69" s="117" t="s">
        <v>22</v>
      </c>
      <c r="E69" s="117" t="s">
        <v>19</v>
      </c>
      <c r="F69" s="123">
        <f t="shared" si="16"/>
        <v>1</v>
      </c>
      <c r="G69" s="198"/>
      <c r="H69" s="124"/>
      <c r="I69" s="125">
        <v>1</v>
      </c>
      <c r="J69" s="125"/>
      <c r="K69" s="125"/>
      <c r="L69" s="85"/>
    </row>
    <row r="70" spans="1:12" s="108" customFormat="1" outlineLevel="1">
      <c r="A70" s="198"/>
      <c r="B70" s="122"/>
      <c r="C70" s="122" t="str">
        <f t="shared" si="4"/>
        <v/>
      </c>
      <c r="D70" s="117" t="s">
        <v>24</v>
      </c>
      <c r="E70" s="117" t="s">
        <v>23</v>
      </c>
      <c r="F70" s="123">
        <f t="shared" si="16"/>
        <v>1</v>
      </c>
      <c r="G70" s="198"/>
      <c r="H70" s="124"/>
      <c r="I70" s="125">
        <v>1</v>
      </c>
      <c r="J70" s="125"/>
      <c r="K70" s="125"/>
      <c r="L70" s="85"/>
    </row>
    <row r="71" spans="1:12" s="108" customFormat="1" outlineLevel="1">
      <c r="A71" s="198"/>
      <c r="B71" s="122"/>
      <c r="C71" s="122" t="str">
        <f t="shared" si="4"/>
        <v/>
      </c>
      <c r="D71" s="117" t="s">
        <v>25</v>
      </c>
      <c r="E71" s="117" t="s">
        <v>23</v>
      </c>
      <c r="F71" s="123">
        <f t="shared" si="16"/>
        <v>1</v>
      </c>
      <c r="G71" s="198"/>
      <c r="H71" s="124"/>
      <c r="I71" s="125">
        <v>1</v>
      </c>
      <c r="J71" s="125"/>
      <c r="K71" s="125"/>
      <c r="L71" s="85"/>
    </row>
    <row r="72" spans="1:12" s="108" customFormat="1" outlineLevel="1">
      <c r="A72" s="198"/>
      <c r="B72" s="122"/>
      <c r="C72" s="122" t="str">
        <f t="shared" ref="C72" si="17">IF(F72&gt;0,"","OP")</f>
        <v/>
      </c>
      <c r="D72" s="117" t="s">
        <v>26</v>
      </c>
      <c r="E72" s="117" t="s">
        <v>23</v>
      </c>
      <c r="F72" s="123">
        <f t="shared" si="16"/>
        <v>1</v>
      </c>
      <c r="G72" s="198"/>
      <c r="H72" s="124"/>
      <c r="I72" s="125">
        <v>1</v>
      </c>
      <c r="J72" s="125"/>
      <c r="K72" s="125"/>
      <c r="L72" s="85"/>
    </row>
    <row r="73" spans="1:12" s="108" customFormat="1" outlineLevel="1">
      <c r="A73" s="198"/>
      <c r="B73" s="122"/>
      <c r="C73" s="122" t="str">
        <f t="shared" si="4"/>
        <v/>
      </c>
      <c r="D73" s="117" t="s">
        <v>122</v>
      </c>
      <c r="E73" s="117" t="s">
        <v>121</v>
      </c>
      <c r="F73" s="123">
        <f t="shared" si="16"/>
        <v>1</v>
      </c>
      <c r="G73" s="198"/>
      <c r="H73" s="124"/>
      <c r="I73" s="125">
        <v>1</v>
      </c>
      <c r="J73" s="125"/>
      <c r="K73" s="125"/>
      <c r="L73" s="85"/>
    </row>
    <row r="74" spans="1:12" s="108" customFormat="1" outlineLevel="1">
      <c r="A74" s="198"/>
      <c r="B74" s="122"/>
      <c r="C74" s="122" t="str">
        <f t="shared" si="4"/>
        <v/>
      </c>
      <c r="D74" s="117" t="s">
        <v>123</v>
      </c>
      <c r="E74" s="117" t="s">
        <v>121</v>
      </c>
      <c r="F74" s="123">
        <f t="shared" si="16"/>
        <v>1</v>
      </c>
      <c r="G74" s="198"/>
      <c r="H74" s="124"/>
      <c r="I74" s="125">
        <v>1</v>
      </c>
      <c r="J74" s="125"/>
      <c r="K74" s="125"/>
      <c r="L74" s="85"/>
    </row>
    <row r="75" spans="1:12" s="108" customFormat="1" outlineLevel="1">
      <c r="A75" s="198"/>
      <c r="B75" s="122"/>
      <c r="C75" s="122" t="str">
        <f t="shared" si="4"/>
        <v/>
      </c>
      <c r="D75" s="117" t="s">
        <v>124</v>
      </c>
      <c r="E75" s="117" t="s">
        <v>121</v>
      </c>
      <c r="F75" s="123">
        <f t="shared" ref="F75:F124" si="18">SUM(H75:K75)</f>
        <v>1</v>
      </c>
      <c r="G75" s="198"/>
      <c r="H75" s="124"/>
      <c r="I75" s="125">
        <v>1</v>
      </c>
      <c r="J75" s="125"/>
      <c r="K75" s="125"/>
      <c r="L75" s="85"/>
    </row>
    <row r="76" spans="1:12" s="108" customFormat="1" outlineLevel="1">
      <c r="A76" s="198"/>
      <c r="B76" s="122"/>
      <c r="C76" s="122" t="str">
        <f t="shared" si="4"/>
        <v/>
      </c>
      <c r="D76" s="117" t="s">
        <v>125</v>
      </c>
      <c r="E76" s="117" t="s">
        <v>23</v>
      </c>
      <c r="F76" s="123">
        <f t="shared" si="18"/>
        <v>1</v>
      </c>
      <c r="G76" s="198"/>
      <c r="H76" s="124"/>
      <c r="I76" s="125">
        <v>1</v>
      </c>
      <c r="J76" s="125"/>
      <c r="K76" s="125"/>
      <c r="L76" s="85"/>
    </row>
    <row r="77" spans="1:12" s="108" customFormat="1" outlineLevel="1">
      <c r="A77" s="198"/>
      <c r="B77" s="122"/>
      <c r="C77" s="122" t="str">
        <f t="shared" si="4"/>
        <v/>
      </c>
      <c r="D77" s="117" t="s">
        <v>126</v>
      </c>
      <c r="E77" s="117" t="s">
        <v>23</v>
      </c>
      <c r="F77" s="123">
        <f t="shared" si="18"/>
        <v>1</v>
      </c>
      <c r="G77" s="198"/>
      <c r="H77" s="124"/>
      <c r="I77" s="125">
        <v>1</v>
      </c>
      <c r="J77" s="125"/>
      <c r="K77" s="125"/>
      <c r="L77" s="85"/>
    </row>
    <row r="78" spans="1:12" s="108" customFormat="1" outlineLevel="1">
      <c r="A78" s="198"/>
      <c r="B78" s="122"/>
      <c r="C78" s="122" t="str">
        <f t="shared" si="4"/>
        <v/>
      </c>
      <c r="D78" s="117" t="s">
        <v>185</v>
      </c>
      <c r="E78" s="117" t="s">
        <v>23</v>
      </c>
      <c r="F78" s="123">
        <f t="shared" si="18"/>
        <v>1</v>
      </c>
      <c r="G78" s="198"/>
      <c r="H78" s="124"/>
      <c r="I78" s="125">
        <v>1</v>
      </c>
      <c r="J78" s="125"/>
      <c r="K78" s="125"/>
      <c r="L78" s="85"/>
    </row>
    <row r="79" spans="1:12" s="108" customFormat="1" outlineLevel="1">
      <c r="A79" s="198"/>
      <c r="B79" s="122"/>
      <c r="C79" s="122" t="str">
        <f t="shared" si="4"/>
        <v/>
      </c>
      <c r="D79" s="117" t="s">
        <v>127</v>
      </c>
      <c r="E79" s="117" t="s">
        <v>23</v>
      </c>
      <c r="F79" s="123">
        <f t="shared" si="18"/>
        <v>1</v>
      </c>
      <c r="G79" s="198"/>
      <c r="H79" s="124"/>
      <c r="I79" s="125">
        <v>1</v>
      </c>
      <c r="J79" s="125"/>
      <c r="K79" s="125"/>
      <c r="L79" s="85"/>
    </row>
    <row r="80" spans="1:12" s="108" customFormat="1" outlineLevel="1">
      <c r="A80" s="198"/>
      <c r="B80" s="122"/>
      <c r="C80" s="122" t="str">
        <f t="shared" si="4"/>
        <v/>
      </c>
      <c r="D80" s="117" t="s">
        <v>128</v>
      </c>
      <c r="E80" s="117" t="s">
        <v>19</v>
      </c>
      <c r="F80" s="123">
        <f t="shared" si="18"/>
        <v>160</v>
      </c>
      <c r="G80" s="198"/>
      <c r="H80" s="124"/>
      <c r="I80" s="125">
        <v>160</v>
      </c>
      <c r="J80" s="125"/>
      <c r="K80" s="125"/>
      <c r="L80" s="85"/>
    </row>
    <row r="81" spans="1:12" s="108" customFormat="1" hidden="1" outlineLevel="1">
      <c r="A81" s="198"/>
      <c r="B81" s="122"/>
      <c r="C81" s="122" t="str">
        <f t="shared" si="4"/>
        <v>OP</v>
      </c>
      <c r="D81" s="117"/>
      <c r="E81" s="117"/>
      <c r="F81" s="123">
        <f t="shared" si="18"/>
        <v>0</v>
      </c>
      <c r="G81" s="198"/>
      <c r="H81" s="124"/>
      <c r="I81" s="125"/>
      <c r="J81" s="125"/>
      <c r="K81" s="125"/>
      <c r="L81" s="85"/>
    </row>
    <row r="82" spans="1:12" s="108" customFormat="1" hidden="1" outlineLevel="1">
      <c r="A82" s="198"/>
      <c r="B82" s="122"/>
      <c r="C82" s="122" t="str">
        <f t="shared" si="4"/>
        <v>OP</v>
      </c>
      <c r="D82" s="117"/>
      <c r="E82" s="117"/>
      <c r="F82" s="123">
        <f t="shared" si="18"/>
        <v>0</v>
      </c>
      <c r="G82" s="198"/>
      <c r="H82" s="124"/>
      <c r="I82" s="125"/>
      <c r="J82" s="125"/>
      <c r="K82" s="125"/>
      <c r="L82" s="85"/>
    </row>
    <row r="83" spans="1:12" s="197" customFormat="1" hidden="1">
      <c r="A83" s="196"/>
      <c r="B83" s="199"/>
      <c r="C83" s="199"/>
      <c r="D83" s="200"/>
      <c r="E83" s="200"/>
      <c r="F83" s="199"/>
      <c r="G83" s="201"/>
      <c r="H83" s="199"/>
      <c r="I83" s="199"/>
      <c r="J83" s="199"/>
      <c r="K83" s="199"/>
      <c r="L83" s="202"/>
    </row>
    <row r="84" spans="1:12" s="108" customFormat="1" hidden="1" outlineLevel="1">
      <c r="A84" s="198"/>
      <c r="B84" s="122"/>
      <c r="C84" s="122" t="str">
        <f t="shared" si="4"/>
        <v>OP</v>
      </c>
      <c r="D84" s="117"/>
      <c r="E84" s="117"/>
      <c r="F84" s="123">
        <f t="shared" ref="F84:F92" si="19">SUM(H84:K84)</f>
        <v>0</v>
      </c>
      <c r="G84" s="198"/>
      <c r="H84" s="124"/>
      <c r="I84" s="125"/>
      <c r="J84" s="125"/>
      <c r="K84" s="125"/>
      <c r="L84" s="85"/>
    </row>
    <row r="85" spans="1:12" s="108" customFormat="1" hidden="1" outlineLevel="1">
      <c r="A85" s="198"/>
      <c r="B85" s="122"/>
      <c r="C85" s="122" t="str">
        <f t="shared" si="4"/>
        <v>OP</v>
      </c>
      <c r="D85" s="117"/>
      <c r="E85" s="117"/>
      <c r="F85" s="123">
        <f t="shared" si="19"/>
        <v>0</v>
      </c>
      <c r="G85" s="198"/>
      <c r="H85" s="124"/>
      <c r="I85" s="125"/>
      <c r="J85" s="125"/>
      <c r="K85" s="125"/>
      <c r="L85" s="85"/>
    </row>
    <row r="86" spans="1:12" s="108" customFormat="1" hidden="1" outlineLevel="1">
      <c r="A86" s="198"/>
      <c r="B86" s="122"/>
      <c r="C86" s="122" t="str">
        <f t="shared" si="4"/>
        <v>OP</v>
      </c>
      <c r="D86" s="117"/>
      <c r="E86" s="117"/>
      <c r="F86" s="123">
        <f t="shared" si="19"/>
        <v>0</v>
      </c>
      <c r="G86" s="198"/>
      <c r="H86" s="124"/>
      <c r="I86" s="125"/>
      <c r="J86" s="125"/>
      <c r="K86" s="125"/>
      <c r="L86" s="85"/>
    </row>
    <row r="87" spans="1:12" s="108" customFormat="1" hidden="1" outlineLevel="1">
      <c r="A87" s="198"/>
      <c r="B87" s="122"/>
      <c r="C87" s="122" t="str">
        <f t="shared" si="4"/>
        <v>OP</v>
      </c>
      <c r="D87" s="117"/>
      <c r="E87" s="117"/>
      <c r="F87" s="123">
        <f t="shared" si="19"/>
        <v>0</v>
      </c>
      <c r="G87" s="198"/>
      <c r="H87" s="124"/>
      <c r="I87" s="125"/>
      <c r="J87" s="125"/>
      <c r="K87" s="125"/>
      <c r="L87" s="85"/>
    </row>
    <row r="88" spans="1:12" s="108" customFormat="1" hidden="1" outlineLevel="1">
      <c r="A88" s="198"/>
      <c r="B88" s="122"/>
      <c r="C88" s="122" t="str">
        <f t="shared" si="4"/>
        <v>OP</v>
      </c>
      <c r="D88" s="117"/>
      <c r="E88" s="117"/>
      <c r="F88" s="123">
        <f t="shared" si="19"/>
        <v>0</v>
      </c>
      <c r="G88" s="198"/>
      <c r="H88" s="124"/>
      <c r="I88" s="125"/>
      <c r="J88" s="125"/>
      <c r="K88" s="125"/>
      <c r="L88" s="85"/>
    </row>
    <row r="89" spans="1:12" s="108" customFormat="1" hidden="1" outlineLevel="1">
      <c r="A89" s="198"/>
      <c r="B89" s="122"/>
      <c r="C89" s="122" t="str">
        <f t="shared" si="4"/>
        <v>OP</v>
      </c>
      <c r="D89" s="117"/>
      <c r="E89" s="117"/>
      <c r="F89" s="123">
        <f t="shared" si="19"/>
        <v>0</v>
      </c>
      <c r="G89" s="198"/>
      <c r="H89" s="124"/>
      <c r="I89" s="125"/>
      <c r="J89" s="125"/>
      <c r="K89" s="125"/>
      <c r="L89" s="85"/>
    </row>
    <row r="90" spans="1:12" s="108" customFormat="1" hidden="1" outlineLevel="1">
      <c r="A90" s="198"/>
      <c r="B90" s="122"/>
      <c r="C90" s="122" t="str">
        <f t="shared" si="4"/>
        <v>OP</v>
      </c>
      <c r="D90" s="117"/>
      <c r="E90" s="117"/>
      <c r="F90" s="123">
        <f t="shared" si="19"/>
        <v>0</v>
      </c>
      <c r="G90" s="198"/>
      <c r="H90" s="124"/>
      <c r="I90" s="125"/>
      <c r="J90" s="125"/>
      <c r="K90" s="125"/>
      <c r="L90" s="85"/>
    </row>
    <row r="91" spans="1:12" s="108" customFormat="1" hidden="1" outlineLevel="1">
      <c r="A91" s="198"/>
      <c r="B91" s="122"/>
      <c r="C91" s="122" t="str">
        <f t="shared" si="4"/>
        <v>OP</v>
      </c>
      <c r="D91" s="117"/>
      <c r="E91" s="117"/>
      <c r="F91" s="123">
        <f t="shared" si="19"/>
        <v>0</v>
      </c>
      <c r="G91" s="198"/>
      <c r="H91" s="124"/>
      <c r="I91" s="125"/>
      <c r="J91" s="125"/>
      <c r="K91" s="125"/>
      <c r="L91" s="85"/>
    </row>
    <row r="92" spans="1:12" s="108" customFormat="1" hidden="1" outlineLevel="1">
      <c r="A92" s="198"/>
      <c r="B92" s="122"/>
      <c r="C92" s="122" t="str">
        <f t="shared" si="4"/>
        <v>OP</v>
      </c>
      <c r="D92" s="117"/>
      <c r="E92" s="117"/>
      <c r="F92" s="123">
        <f t="shared" si="19"/>
        <v>0</v>
      </c>
      <c r="G92" s="198"/>
      <c r="H92" s="124"/>
      <c r="I92" s="125"/>
      <c r="J92" s="125"/>
      <c r="K92" s="125"/>
      <c r="L92" s="85"/>
    </row>
    <row r="93" spans="1:12" s="108" customFormat="1" hidden="1" outlineLevel="1">
      <c r="A93" s="198"/>
      <c r="B93" s="122"/>
      <c r="C93" s="122" t="str">
        <f t="shared" si="4"/>
        <v>OP</v>
      </c>
      <c r="D93" s="117"/>
      <c r="E93" s="117"/>
      <c r="F93" s="123">
        <f t="shared" si="18"/>
        <v>0</v>
      </c>
      <c r="G93" s="198"/>
      <c r="H93" s="124"/>
      <c r="I93" s="125"/>
      <c r="J93" s="125"/>
      <c r="K93" s="125"/>
      <c r="L93" s="85"/>
    </row>
    <row r="94" spans="1:12" s="108" customFormat="1" hidden="1" outlineLevel="1">
      <c r="A94" s="198"/>
      <c r="B94" s="122"/>
      <c r="C94" s="122" t="str">
        <f t="shared" si="4"/>
        <v>OP</v>
      </c>
      <c r="D94" s="117"/>
      <c r="E94" s="117"/>
      <c r="F94" s="123">
        <f t="shared" si="18"/>
        <v>0</v>
      </c>
      <c r="G94" s="198"/>
      <c r="H94" s="124"/>
      <c r="I94" s="125"/>
      <c r="J94" s="125"/>
      <c r="K94" s="125"/>
      <c r="L94" s="85"/>
    </row>
    <row r="95" spans="1:12" s="108" customFormat="1" hidden="1" outlineLevel="1">
      <c r="A95" s="198"/>
      <c r="B95" s="122"/>
      <c r="C95" s="122" t="str">
        <f t="shared" si="4"/>
        <v>OP</v>
      </c>
      <c r="D95" s="117"/>
      <c r="E95" s="117"/>
      <c r="F95" s="123">
        <f t="shared" si="18"/>
        <v>0</v>
      </c>
      <c r="G95" s="198"/>
      <c r="H95" s="124"/>
      <c r="I95" s="125"/>
      <c r="J95" s="125"/>
      <c r="K95" s="125"/>
      <c r="L95" s="85"/>
    </row>
    <row r="96" spans="1:12" s="108" customFormat="1" hidden="1" outlineLevel="1">
      <c r="A96" s="198"/>
      <c r="B96" s="122"/>
      <c r="C96" s="122" t="str">
        <f t="shared" si="4"/>
        <v>OP</v>
      </c>
      <c r="D96" s="117"/>
      <c r="E96" s="117"/>
      <c r="F96" s="123">
        <f t="shared" si="18"/>
        <v>0</v>
      </c>
      <c r="G96" s="198"/>
      <c r="H96" s="124"/>
      <c r="I96" s="125"/>
      <c r="J96" s="125"/>
      <c r="K96" s="125"/>
      <c r="L96" s="85"/>
    </row>
    <row r="97" spans="1:12" s="108" customFormat="1" hidden="1" outlineLevel="1">
      <c r="A97" s="198"/>
      <c r="B97" s="122"/>
      <c r="C97" s="122" t="str">
        <f t="shared" si="4"/>
        <v>OP</v>
      </c>
      <c r="D97" s="117"/>
      <c r="E97" s="117"/>
      <c r="F97" s="123">
        <f t="shared" si="18"/>
        <v>0</v>
      </c>
      <c r="G97" s="198"/>
      <c r="H97" s="124"/>
      <c r="I97" s="125"/>
      <c r="J97" s="125"/>
      <c r="K97" s="125"/>
      <c r="L97" s="85"/>
    </row>
    <row r="98" spans="1:12" s="108" customFormat="1" hidden="1" outlineLevel="1">
      <c r="A98" s="198"/>
      <c r="B98" s="122"/>
      <c r="C98" s="122" t="str">
        <f t="shared" si="4"/>
        <v>OP</v>
      </c>
      <c r="D98" s="117"/>
      <c r="E98" s="117"/>
      <c r="F98" s="123">
        <f t="shared" si="18"/>
        <v>0</v>
      </c>
      <c r="G98" s="198"/>
      <c r="H98" s="124"/>
      <c r="I98" s="125"/>
      <c r="J98" s="125"/>
      <c r="K98" s="125"/>
      <c r="L98" s="85"/>
    </row>
    <row r="99" spans="1:12" s="108" customFormat="1" hidden="1" outlineLevel="1">
      <c r="A99" s="198"/>
      <c r="B99" s="122"/>
      <c r="C99" s="122" t="str">
        <f t="shared" si="4"/>
        <v>OP</v>
      </c>
      <c r="D99" s="117"/>
      <c r="E99" s="117"/>
      <c r="F99" s="123">
        <f t="shared" si="18"/>
        <v>0</v>
      </c>
      <c r="G99" s="198"/>
      <c r="H99" s="124"/>
      <c r="I99" s="125"/>
      <c r="J99" s="125"/>
      <c r="K99" s="125"/>
      <c r="L99" s="85"/>
    </row>
    <row r="100" spans="1:12" s="108" customFormat="1" hidden="1" outlineLevel="1">
      <c r="A100" s="198"/>
      <c r="B100" s="122"/>
      <c r="C100" s="122" t="str">
        <f t="shared" si="4"/>
        <v>OP</v>
      </c>
      <c r="D100" s="117"/>
      <c r="E100" s="117"/>
      <c r="F100" s="123">
        <f t="shared" si="18"/>
        <v>0</v>
      </c>
      <c r="G100" s="198"/>
      <c r="H100" s="124"/>
      <c r="I100" s="125"/>
      <c r="J100" s="125"/>
      <c r="K100" s="125"/>
      <c r="L100" s="85"/>
    </row>
    <row r="101" spans="1:12" s="108" customFormat="1" hidden="1" outlineLevel="1">
      <c r="A101" s="198"/>
      <c r="B101" s="122"/>
      <c r="C101" s="122" t="str">
        <f t="shared" si="4"/>
        <v>OP</v>
      </c>
      <c r="D101" s="117"/>
      <c r="E101" s="117"/>
      <c r="F101" s="123">
        <f t="shared" si="18"/>
        <v>0</v>
      </c>
      <c r="G101" s="198"/>
      <c r="H101" s="124"/>
      <c r="I101" s="125"/>
      <c r="J101" s="125"/>
      <c r="K101" s="125"/>
      <c r="L101" s="85"/>
    </row>
    <row r="102" spans="1:12" s="108" customFormat="1" hidden="1" outlineLevel="1">
      <c r="A102" s="198"/>
      <c r="B102" s="122"/>
      <c r="C102" s="122" t="str">
        <f t="shared" si="4"/>
        <v>OP</v>
      </c>
      <c r="D102" s="117"/>
      <c r="E102" s="117"/>
      <c r="F102" s="123">
        <f t="shared" si="18"/>
        <v>0</v>
      </c>
      <c r="G102" s="198"/>
      <c r="H102" s="124"/>
      <c r="I102" s="125"/>
      <c r="J102" s="125"/>
      <c r="K102" s="125"/>
      <c r="L102" s="85"/>
    </row>
    <row r="103" spans="1:12" s="108" customFormat="1" hidden="1" outlineLevel="1">
      <c r="A103" s="198"/>
      <c r="B103" s="122"/>
      <c r="C103" s="122" t="str">
        <f t="shared" ref="C103" si="20">IF(F103&gt;0,"","OP")</f>
        <v>OP</v>
      </c>
      <c r="D103" s="117"/>
      <c r="E103" s="117"/>
      <c r="F103" s="123">
        <f t="shared" si="18"/>
        <v>0</v>
      </c>
      <c r="G103" s="198"/>
      <c r="H103" s="124"/>
      <c r="I103" s="125"/>
      <c r="J103" s="125"/>
      <c r="K103" s="125"/>
      <c r="L103" s="85"/>
    </row>
    <row r="104" spans="1:12" s="197" customFormat="1" hidden="1" collapsed="1">
      <c r="A104" s="196"/>
      <c r="B104" s="199"/>
      <c r="C104" s="199"/>
      <c r="D104" s="200"/>
      <c r="E104" s="200"/>
      <c r="F104" s="199"/>
      <c r="G104" s="201"/>
      <c r="H104" s="199"/>
      <c r="I104" s="199"/>
      <c r="J104" s="199"/>
      <c r="K104" s="199"/>
      <c r="L104" s="202"/>
    </row>
    <row r="105" spans="1:12" s="108" customFormat="1" hidden="1" outlineLevel="1">
      <c r="A105" s="198"/>
      <c r="B105" s="122"/>
      <c r="C105" s="122" t="str">
        <f t="shared" si="4"/>
        <v>OP</v>
      </c>
      <c r="D105" s="117"/>
      <c r="E105" s="117"/>
      <c r="F105" s="123">
        <f t="shared" ref="F105:F119" si="21">SUM(H105:K105)</f>
        <v>0</v>
      </c>
      <c r="G105" s="198"/>
      <c r="H105" s="124"/>
      <c r="I105" s="125"/>
      <c r="J105" s="125"/>
      <c r="K105" s="125"/>
      <c r="L105" s="85"/>
    </row>
    <row r="106" spans="1:12" s="108" customFormat="1" hidden="1" outlineLevel="1">
      <c r="A106" s="198"/>
      <c r="B106" s="122"/>
      <c r="C106" s="122" t="str">
        <f t="shared" si="4"/>
        <v>OP</v>
      </c>
      <c r="D106" s="117"/>
      <c r="E106" s="117"/>
      <c r="F106" s="123">
        <f t="shared" si="21"/>
        <v>0</v>
      </c>
      <c r="G106" s="198"/>
      <c r="H106" s="124"/>
      <c r="I106" s="125"/>
      <c r="J106" s="125"/>
      <c r="K106" s="125"/>
      <c r="L106" s="85"/>
    </row>
    <row r="107" spans="1:12" s="108" customFormat="1" hidden="1" outlineLevel="1">
      <c r="A107" s="198"/>
      <c r="B107" s="122"/>
      <c r="C107" s="122" t="str">
        <f t="shared" si="4"/>
        <v>OP</v>
      </c>
      <c r="D107" s="117"/>
      <c r="E107" s="117"/>
      <c r="F107" s="123">
        <f t="shared" si="21"/>
        <v>0</v>
      </c>
      <c r="G107" s="198"/>
      <c r="H107" s="124"/>
      <c r="I107" s="125"/>
      <c r="J107" s="125"/>
      <c r="K107" s="125"/>
      <c r="L107" s="85"/>
    </row>
    <row r="108" spans="1:12" s="108" customFormat="1" hidden="1" outlineLevel="1">
      <c r="A108" s="198"/>
      <c r="B108" s="122"/>
      <c r="C108" s="122" t="str">
        <f t="shared" si="4"/>
        <v>OP</v>
      </c>
      <c r="D108" s="117"/>
      <c r="E108" s="117"/>
      <c r="F108" s="123">
        <f t="shared" si="21"/>
        <v>0</v>
      </c>
      <c r="G108" s="198"/>
      <c r="H108" s="124"/>
      <c r="I108" s="125"/>
      <c r="J108" s="125"/>
      <c r="K108" s="125"/>
      <c r="L108" s="85"/>
    </row>
    <row r="109" spans="1:12" s="108" customFormat="1" hidden="1" outlineLevel="1">
      <c r="A109" s="198"/>
      <c r="B109" s="122"/>
      <c r="C109" s="122" t="str">
        <f t="shared" si="4"/>
        <v>OP</v>
      </c>
      <c r="D109" s="117"/>
      <c r="E109" s="117"/>
      <c r="F109" s="123">
        <f t="shared" si="21"/>
        <v>0</v>
      </c>
      <c r="G109" s="198"/>
      <c r="H109" s="124"/>
      <c r="I109" s="125"/>
      <c r="J109" s="125"/>
      <c r="K109" s="125"/>
      <c r="L109" s="85"/>
    </row>
    <row r="110" spans="1:12" s="108" customFormat="1" hidden="1" outlineLevel="1">
      <c r="A110" s="198"/>
      <c r="B110" s="122"/>
      <c r="C110" s="122" t="str">
        <f t="shared" si="4"/>
        <v>OP</v>
      </c>
      <c r="D110" s="117"/>
      <c r="E110" s="117"/>
      <c r="F110" s="123">
        <f t="shared" si="21"/>
        <v>0</v>
      </c>
      <c r="G110" s="198"/>
      <c r="H110" s="124"/>
      <c r="I110" s="125"/>
      <c r="J110" s="125"/>
      <c r="K110" s="125"/>
      <c r="L110" s="85"/>
    </row>
    <row r="111" spans="1:12" s="108" customFormat="1" hidden="1" outlineLevel="1">
      <c r="A111" s="198"/>
      <c r="B111" s="122"/>
      <c r="C111" s="122" t="str">
        <f t="shared" si="4"/>
        <v>OP</v>
      </c>
      <c r="D111" s="117"/>
      <c r="E111" s="117"/>
      <c r="F111" s="123">
        <f t="shared" si="21"/>
        <v>0</v>
      </c>
      <c r="G111" s="198"/>
      <c r="H111" s="124"/>
      <c r="I111" s="125"/>
      <c r="J111" s="125"/>
      <c r="K111" s="125"/>
      <c r="L111" s="85"/>
    </row>
    <row r="112" spans="1:12" s="108" customFormat="1" hidden="1" outlineLevel="1">
      <c r="A112" s="198"/>
      <c r="B112" s="122"/>
      <c r="C112" s="122" t="str">
        <f t="shared" si="4"/>
        <v>OP</v>
      </c>
      <c r="D112" s="117"/>
      <c r="E112" s="117"/>
      <c r="F112" s="123">
        <f t="shared" si="21"/>
        <v>0</v>
      </c>
      <c r="G112" s="198"/>
      <c r="H112" s="124"/>
      <c r="I112" s="125"/>
      <c r="J112" s="125"/>
      <c r="K112" s="125"/>
      <c r="L112" s="85"/>
    </row>
    <row r="113" spans="1:12" s="108" customFormat="1" hidden="1" outlineLevel="1">
      <c r="A113" s="198"/>
      <c r="B113" s="122"/>
      <c r="C113" s="122" t="str">
        <f t="shared" si="4"/>
        <v>OP</v>
      </c>
      <c r="D113" s="117"/>
      <c r="E113" s="117"/>
      <c r="F113" s="123">
        <f t="shared" si="21"/>
        <v>0</v>
      </c>
      <c r="G113" s="198"/>
      <c r="H113" s="124"/>
      <c r="I113" s="125"/>
      <c r="J113" s="125"/>
      <c r="K113" s="125"/>
      <c r="L113" s="85"/>
    </row>
    <row r="114" spans="1:12" s="108" customFormat="1" hidden="1" outlineLevel="1">
      <c r="A114" s="198"/>
      <c r="B114" s="122"/>
      <c r="C114" s="122" t="str">
        <f t="shared" si="4"/>
        <v>OP</v>
      </c>
      <c r="D114" s="117"/>
      <c r="E114" s="117"/>
      <c r="F114" s="123">
        <f t="shared" si="21"/>
        <v>0</v>
      </c>
      <c r="G114" s="198"/>
      <c r="H114" s="124"/>
      <c r="I114" s="125"/>
      <c r="J114" s="125"/>
      <c r="K114" s="125"/>
      <c r="L114" s="85"/>
    </row>
    <row r="115" spans="1:12" s="108" customFormat="1" hidden="1" outlineLevel="1">
      <c r="A115" s="198"/>
      <c r="B115" s="122"/>
      <c r="C115" s="122" t="str">
        <f t="shared" si="4"/>
        <v>OP</v>
      </c>
      <c r="D115" s="117"/>
      <c r="E115" s="117"/>
      <c r="F115" s="123">
        <f t="shared" si="21"/>
        <v>0</v>
      </c>
      <c r="G115" s="198"/>
      <c r="H115" s="124"/>
      <c r="I115" s="125"/>
      <c r="J115" s="125"/>
      <c r="K115" s="125"/>
      <c r="L115" s="85"/>
    </row>
    <row r="116" spans="1:12" s="108" customFormat="1" hidden="1" outlineLevel="1">
      <c r="A116" s="198"/>
      <c r="B116" s="122"/>
      <c r="C116" s="122" t="str">
        <f t="shared" si="4"/>
        <v>OP</v>
      </c>
      <c r="D116" s="117"/>
      <c r="E116" s="117"/>
      <c r="F116" s="123">
        <f t="shared" si="21"/>
        <v>0</v>
      </c>
      <c r="G116" s="198"/>
      <c r="H116" s="124"/>
      <c r="I116" s="125"/>
      <c r="J116" s="125"/>
      <c r="K116" s="125"/>
      <c r="L116" s="85"/>
    </row>
    <row r="117" spans="1:12" s="108" customFormat="1" hidden="1" outlineLevel="1">
      <c r="A117" s="198"/>
      <c r="B117" s="122"/>
      <c r="C117" s="122" t="str">
        <f t="shared" si="4"/>
        <v>OP</v>
      </c>
      <c r="D117" s="117"/>
      <c r="E117" s="117"/>
      <c r="F117" s="123">
        <f t="shared" si="21"/>
        <v>0</v>
      </c>
      <c r="G117" s="198"/>
      <c r="H117" s="124"/>
      <c r="I117" s="125"/>
      <c r="J117" s="125"/>
      <c r="K117" s="125"/>
      <c r="L117" s="85"/>
    </row>
    <row r="118" spans="1:12" s="108" customFormat="1" hidden="1" outlineLevel="1">
      <c r="A118" s="198"/>
      <c r="B118" s="122"/>
      <c r="C118" s="122" t="str">
        <f t="shared" si="4"/>
        <v>OP</v>
      </c>
      <c r="D118" s="117"/>
      <c r="E118" s="117"/>
      <c r="F118" s="123">
        <f t="shared" si="21"/>
        <v>0</v>
      </c>
      <c r="G118" s="198"/>
      <c r="H118" s="124"/>
      <c r="I118" s="125"/>
      <c r="J118" s="125"/>
      <c r="K118" s="125"/>
      <c r="L118" s="85"/>
    </row>
    <row r="119" spans="1:12" s="108" customFormat="1" hidden="1" outlineLevel="1">
      <c r="A119" s="198"/>
      <c r="B119" s="122"/>
      <c r="C119" s="122" t="str">
        <f t="shared" si="4"/>
        <v>OP</v>
      </c>
      <c r="D119" s="117"/>
      <c r="E119" s="117"/>
      <c r="F119" s="123">
        <f t="shared" si="21"/>
        <v>0</v>
      </c>
      <c r="G119" s="198"/>
      <c r="H119" s="124"/>
      <c r="I119" s="125"/>
      <c r="J119" s="125"/>
      <c r="K119" s="125"/>
      <c r="L119" s="85"/>
    </row>
    <row r="120" spans="1:12" s="108" customFormat="1" hidden="1" outlineLevel="1">
      <c r="A120" s="198"/>
      <c r="B120" s="122"/>
      <c r="C120" s="122" t="str">
        <f t="shared" si="4"/>
        <v>OP</v>
      </c>
      <c r="D120" s="117"/>
      <c r="E120" s="117"/>
      <c r="F120" s="123">
        <f t="shared" si="18"/>
        <v>0</v>
      </c>
      <c r="G120" s="198"/>
      <c r="H120" s="124"/>
      <c r="I120" s="125"/>
      <c r="J120" s="125"/>
      <c r="K120" s="125"/>
      <c r="L120" s="85"/>
    </row>
    <row r="121" spans="1:12" s="108" customFormat="1" hidden="1" outlineLevel="1">
      <c r="A121" s="198"/>
      <c r="B121" s="122"/>
      <c r="C121" s="122" t="str">
        <f t="shared" si="4"/>
        <v>OP</v>
      </c>
      <c r="D121" s="117"/>
      <c r="E121" s="117"/>
      <c r="F121" s="123">
        <f t="shared" si="18"/>
        <v>0</v>
      </c>
      <c r="G121" s="198"/>
      <c r="H121" s="124"/>
      <c r="I121" s="125"/>
      <c r="J121" s="125"/>
      <c r="K121" s="125"/>
      <c r="L121" s="85"/>
    </row>
    <row r="122" spans="1:12" s="108" customFormat="1" hidden="1" outlineLevel="1">
      <c r="A122" s="198"/>
      <c r="B122" s="122"/>
      <c r="C122" s="122" t="str">
        <f t="shared" si="4"/>
        <v>OP</v>
      </c>
      <c r="D122" s="117"/>
      <c r="E122" s="117"/>
      <c r="F122" s="123">
        <f t="shared" si="18"/>
        <v>0</v>
      </c>
      <c r="G122" s="198"/>
      <c r="H122" s="124"/>
      <c r="I122" s="125"/>
      <c r="J122" s="125"/>
      <c r="K122" s="125"/>
      <c r="L122" s="85"/>
    </row>
    <row r="123" spans="1:12" s="108" customFormat="1" hidden="1" outlineLevel="1">
      <c r="A123" s="198"/>
      <c r="B123" s="122"/>
      <c r="C123" s="122" t="str">
        <f t="shared" si="4"/>
        <v>OP</v>
      </c>
      <c r="D123" s="117"/>
      <c r="E123" s="117"/>
      <c r="F123" s="123">
        <f t="shared" si="18"/>
        <v>0</v>
      </c>
      <c r="G123" s="198"/>
      <c r="H123" s="124"/>
      <c r="I123" s="125"/>
      <c r="J123" s="125"/>
      <c r="K123" s="125"/>
      <c r="L123" s="85"/>
    </row>
    <row r="124" spans="1:12" s="108" customFormat="1" hidden="1" outlineLevel="1">
      <c r="A124" s="198"/>
      <c r="B124" s="122"/>
      <c r="C124" s="122" t="str">
        <f t="shared" si="4"/>
        <v>OP</v>
      </c>
      <c r="D124" s="117"/>
      <c r="E124" s="117"/>
      <c r="F124" s="123">
        <f t="shared" si="18"/>
        <v>0</v>
      </c>
      <c r="G124" s="198"/>
      <c r="H124" s="124"/>
      <c r="I124" s="125"/>
      <c r="J124" s="125"/>
      <c r="K124" s="125"/>
      <c r="L124" s="85"/>
    </row>
    <row r="125" spans="1:12" s="197" customFormat="1" hidden="1" collapsed="1">
      <c r="A125" s="196"/>
      <c r="B125" s="199"/>
      <c r="C125" s="199"/>
      <c r="D125" s="200"/>
      <c r="E125" s="200"/>
      <c r="F125" s="199"/>
      <c r="G125" s="201"/>
      <c r="H125" s="199"/>
      <c r="I125" s="199"/>
      <c r="J125" s="199"/>
      <c r="K125" s="199"/>
      <c r="L125" s="202"/>
    </row>
    <row r="126" spans="1:12" s="108" customFormat="1" hidden="1" outlineLevel="1">
      <c r="A126" s="198"/>
      <c r="B126" s="122"/>
      <c r="C126" s="122" t="str">
        <f t="shared" ref="C126:C145" si="22">IF(F126&gt;0,"","OP")</f>
        <v>OP</v>
      </c>
      <c r="D126" s="117"/>
      <c r="E126" s="117"/>
      <c r="F126" s="123">
        <f t="shared" ref="F126:F145" si="23">SUM(H126:K126)</f>
        <v>0</v>
      </c>
      <c r="G126" s="198"/>
      <c r="H126" s="124"/>
      <c r="I126" s="125"/>
      <c r="J126" s="125"/>
      <c r="K126" s="125"/>
      <c r="L126" s="85"/>
    </row>
    <row r="127" spans="1:12" s="108" customFormat="1" hidden="1" outlineLevel="1">
      <c r="A127" s="198"/>
      <c r="B127" s="122"/>
      <c r="C127" s="122" t="str">
        <f t="shared" si="22"/>
        <v>OP</v>
      </c>
      <c r="D127" s="117"/>
      <c r="E127" s="117"/>
      <c r="F127" s="123">
        <f t="shared" si="23"/>
        <v>0</v>
      </c>
      <c r="G127" s="198"/>
      <c r="H127" s="124"/>
      <c r="I127" s="125"/>
      <c r="J127" s="125"/>
      <c r="K127" s="125"/>
      <c r="L127" s="85"/>
    </row>
    <row r="128" spans="1:12" s="108" customFormat="1" hidden="1" outlineLevel="1">
      <c r="A128" s="198"/>
      <c r="B128" s="122"/>
      <c r="C128" s="122" t="str">
        <f t="shared" si="22"/>
        <v>OP</v>
      </c>
      <c r="D128" s="117"/>
      <c r="E128" s="117"/>
      <c r="F128" s="123">
        <f t="shared" si="23"/>
        <v>0</v>
      </c>
      <c r="G128" s="198"/>
      <c r="H128" s="124"/>
      <c r="I128" s="125"/>
      <c r="J128" s="125"/>
      <c r="K128" s="125"/>
      <c r="L128" s="85"/>
    </row>
    <row r="129" spans="1:12" s="108" customFormat="1" hidden="1" outlineLevel="1">
      <c r="A129" s="198"/>
      <c r="B129" s="122"/>
      <c r="C129" s="122" t="str">
        <f t="shared" si="22"/>
        <v>OP</v>
      </c>
      <c r="D129" s="117"/>
      <c r="E129" s="117"/>
      <c r="F129" s="123">
        <f t="shared" si="23"/>
        <v>0</v>
      </c>
      <c r="G129" s="198"/>
      <c r="H129" s="124"/>
      <c r="I129" s="125"/>
      <c r="J129" s="125"/>
      <c r="K129" s="125"/>
      <c r="L129" s="85"/>
    </row>
    <row r="130" spans="1:12" s="108" customFormat="1" hidden="1" outlineLevel="1">
      <c r="A130" s="198"/>
      <c r="B130" s="122"/>
      <c r="C130" s="122" t="str">
        <f t="shared" si="22"/>
        <v>OP</v>
      </c>
      <c r="D130" s="117"/>
      <c r="E130" s="117"/>
      <c r="F130" s="123">
        <f t="shared" si="23"/>
        <v>0</v>
      </c>
      <c r="G130" s="198"/>
      <c r="H130" s="124"/>
      <c r="I130" s="125"/>
      <c r="J130" s="125"/>
      <c r="K130" s="125"/>
      <c r="L130" s="85"/>
    </row>
    <row r="131" spans="1:12" s="108" customFormat="1" hidden="1" outlineLevel="1">
      <c r="A131" s="198"/>
      <c r="B131" s="122"/>
      <c r="C131" s="122" t="str">
        <f t="shared" si="22"/>
        <v>OP</v>
      </c>
      <c r="D131" s="117"/>
      <c r="E131" s="117"/>
      <c r="F131" s="123">
        <f t="shared" si="23"/>
        <v>0</v>
      </c>
      <c r="G131" s="198"/>
      <c r="H131" s="124"/>
      <c r="I131" s="125"/>
      <c r="J131" s="125"/>
      <c r="K131" s="125"/>
      <c r="L131" s="85"/>
    </row>
    <row r="132" spans="1:12" s="108" customFormat="1" hidden="1" outlineLevel="1">
      <c r="A132" s="198"/>
      <c r="B132" s="122"/>
      <c r="C132" s="122" t="str">
        <f t="shared" si="22"/>
        <v>OP</v>
      </c>
      <c r="D132" s="117"/>
      <c r="E132" s="117"/>
      <c r="F132" s="123">
        <f t="shared" si="23"/>
        <v>0</v>
      </c>
      <c r="G132" s="198"/>
      <c r="H132" s="124"/>
      <c r="I132" s="125"/>
      <c r="J132" s="125"/>
      <c r="K132" s="125"/>
      <c r="L132" s="85"/>
    </row>
    <row r="133" spans="1:12" s="108" customFormat="1" hidden="1" outlineLevel="1">
      <c r="A133" s="198"/>
      <c r="B133" s="122"/>
      <c r="C133" s="122" t="str">
        <f t="shared" si="22"/>
        <v>OP</v>
      </c>
      <c r="D133" s="117"/>
      <c r="E133" s="117"/>
      <c r="F133" s="123">
        <f t="shared" si="23"/>
        <v>0</v>
      </c>
      <c r="G133" s="198"/>
      <c r="H133" s="124"/>
      <c r="I133" s="125"/>
      <c r="J133" s="125"/>
      <c r="K133" s="125"/>
      <c r="L133" s="85"/>
    </row>
    <row r="134" spans="1:12" s="108" customFormat="1" hidden="1" outlineLevel="1">
      <c r="A134" s="198"/>
      <c r="B134" s="122"/>
      <c r="C134" s="122" t="str">
        <f t="shared" si="22"/>
        <v>OP</v>
      </c>
      <c r="D134" s="117"/>
      <c r="E134" s="117"/>
      <c r="F134" s="123">
        <f t="shared" si="23"/>
        <v>0</v>
      </c>
      <c r="G134" s="198"/>
      <c r="H134" s="124"/>
      <c r="I134" s="125"/>
      <c r="J134" s="125"/>
      <c r="K134" s="125"/>
      <c r="L134" s="85"/>
    </row>
    <row r="135" spans="1:12" s="108" customFormat="1" hidden="1" outlineLevel="1">
      <c r="A135" s="198"/>
      <c r="B135" s="122"/>
      <c r="C135" s="122" t="str">
        <f t="shared" si="22"/>
        <v>OP</v>
      </c>
      <c r="D135" s="117"/>
      <c r="E135" s="117"/>
      <c r="F135" s="123">
        <f t="shared" si="23"/>
        <v>0</v>
      </c>
      <c r="G135" s="198"/>
      <c r="H135" s="124"/>
      <c r="I135" s="125"/>
      <c r="J135" s="125"/>
      <c r="K135" s="125"/>
      <c r="L135" s="85"/>
    </row>
    <row r="136" spans="1:12" s="108" customFormat="1" hidden="1" outlineLevel="1">
      <c r="A136" s="198"/>
      <c r="B136" s="122"/>
      <c r="C136" s="122" t="str">
        <f t="shared" si="22"/>
        <v>OP</v>
      </c>
      <c r="D136" s="117"/>
      <c r="E136" s="117"/>
      <c r="F136" s="123">
        <f t="shared" si="23"/>
        <v>0</v>
      </c>
      <c r="G136" s="198"/>
      <c r="H136" s="124"/>
      <c r="I136" s="125"/>
      <c r="J136" s="125"/>
      <c r="K136" s="125"/>
      <c r="L136" s="85"/>
    </row>
    <row r="137" spans="1:12" s="108" customFormat="1" hidden="1" outlineLevel="1">
      <c r="A137" s="198"/>
      <c r="B137" s="122"/>
      <c r="C137" s="122" t="str">
        <f t="shared" si="22"/>
        <v>OP</v>
      </c>
      <c r="D137" s="117"/>
      <c r="E137" s="117"/>
      <c r="F137" s="123">
        <f t="shared" si="23"/>
        <v>0</v>
      </c>
      <c r="G137" s="198"/>
      <c r="H137" s="124"/>
      <c r="I137" s="125"/>
      <c r="J137" s="125"/>
      <c r="K137" s="125"/>
      <c r="L137" s="85"/>
    </row>
    <row r="138" spans="1:12" s="108" customFormat="1" hidden="1" outlineLevel="1">
      <c r="A138" s="198"/>
      <c r="B138" s="122"/>
      <c r="C138" s="122" t="str">
        <f t="shared" si="22"/>
        <v>OP</v>
      </c>
      <c r="D138" s="117"/>
      <c r="E138" s="117"/>
      <c r="F138" s="123">
        <f t="shared" si="23"/>
        <v>0</v>
      </c>
      <c r="G138" s="198"/>
      <c r="H138" s="124"/>
      <c r="I138" s="125"/>
      <c r="J138" s="125"/>
      <c r="K138" s="125"/>
      <c r="L138" s="85"/>
    </row>
    <row r="139" spans="1:12" s="108" customFormat="1" hidden="1" outlineLevel="1">
      <c r="A139" s="198"/>
      <c r="B139" s="122"/>
      <c r="C139" s="122" t="str">
        <f t="shared" si="22"/>
        <v>OP</v>
      </c>
      <c r="D139" s="117"/>
      <c r="E139" s="117"/>
      <c r="F139" s="123">
        <f t="shared" si="23"/>
        <v>0</v>
      </c>
      <c r="G139" s="198"/>
      <c r="H139" s="124"/>
      <c r="I139" s="125"/>
      <c r="J139" s="125"/>
      <c r="K139" s="125"/>
      <c r="L139" s="85"/>
    </row>
    <row r="140" spans="1:12" s="108" customFormat="1" hidden="1" outlineLevel="1">
      <c r="A140" s="198"/>
      <c r="B140" s="122"/>
      <c r="C140" s="122" t="str">
        <f t="shared" si="22"/>
        <v>OP</v>
      </c>
      <c r="D140" s="117"/>
      <c r="E140" s="117"/>
      <c r="F140" s="123">
        <f t="shared" si="23"/>
        <v>0</v>
      </c>
      <c r="G140" s="198"/>
      <c r="H140" s="124"/>
      <c r="I140" s="125"/>
      <c r="J140" s="125"/>
      <c r="K140" s="125"/>
      <c r="L140" s="85"/>
    </row>
    <row r="141" spans="1:12" s="108" customFormat="1" hidden="1" outlineLevel="1">
      <c r="A141" s="198"/>
      <c r="B141" s="122"/>
      <c r="C141" s="122" t="str">
        <f t="shared" si="22"/>
        <v>OP</v>
      </c>
      <c r="D141" s="117"/>
      <c r="E141" s="117"/>
      <c r="F141" s="123">
        <f t="shared" si="23"/>
        <v>0</v>
      </c>
      <c r="G141" s="198"/>
      <c r="H141" s="124"/>
      <c r="I141" s="125"/>
      <c r="J141" s="125"/>
      <c r="K141" s="125"/>
      <c r="L141" s="85"/>
    </row>
    <row r="142" spans="1:12" s="108" customFormat="1" hidden="1" outlineLevel="1">
      <c r="A142" s="198"/>
      <c r="B142" s="122"/>
      <c r="C142" s="122" t="str">
        <f t="shared" si="22"/>
        <v>OP</v>
      </c>
      <c r="D142" s="117"/>
      <c r="E142" s="117"/>
      <c r="F142" s="123">
        <f t="shared" si="23"/>
        <v>0</v>
      </c>
      <c r="G142" s="198"/>
      <c r="H142" s="124"/>
      <c r="I142" s="125"/>
      <c r="J142" s="125"/>
      <c r="K142" s="125"/>
      <c r="L142" s="85"/>
    </row>
    <row r="143" spans="1:12" s="108" customFormat="1" hidden="1" outlineLevel="1">
      <c r="A143" s="198"/>
      <c r="B143" s="122"/>
      <c r="C143" s="122" t="str">
        <f t="shared" si="22"/>
        <v>OP</v>
      </c>
      <c r="D143" s="117"/>
      <c r="E143" s="117"/>
      <c r="F143" s="123">
        <f t="shared" si="23"/>
        <v>0</v>
      </c>
      <c r="G143" s="198"/>
      <c r="H143" s="124"/>
      <c r="I143" s="125"/>
      <c r="J143" s="125"/>
      <c r="K143" s="125"/>
      <c r="L143" s="85"/>
    </row>
    <row r="144" spans="1:12" s="108" customFormat="1" hidden="1" outlineLevel="1">
      <c r="A144" s="198"/>
      <c r="B144" s="122"/>
      <c r="C144" s="122" t="str">
        <f t="shared" si="22"/>
        <v>OP</v>
      </c>
      <c r="D144" s="117"/>
      <c r="E144" s="117"/>
      <c r="F144" s="123">
        <f t="shared" si="23"/>
        <v>0</v>
      </c>
      <c r="G144" s="198"/>
      <c r="H144" s="124"/>
      <c r="I144" s="125"/>
      <c r="J144" s="125"/>
      <c r="K144" s="125"/>
      <c r="L144" s="85"/>
    </row>
    <row r="145" spans="1:12" s="108" customFormat="1" hidden="1" outlineLevel="1">
      <c r="A145" s="198"/>
      <c r="B145" s="122"/>
      <c r="C145" s="122" t="str">
        <f t="shared" si="22"/>
        <v>OP</v>
      </c>
      <c r="D145" s="117"/>
      <c r="E145" s="117"/>
      <c r="F145" s="123">
        <f t="shared" si="23"/>
        <v>0</v>
      </c>
      <c r="G145" s="198"/>
      <c r="H145" s="124"/>
      <c r="I145" s="125"/>
      <c r="J145" s="125"/>
      <c r="K145" s="125"/>
      <c r="L145" s="85"/>
    </row>
    <row r="146" spans="1:12" s="197" customFormat="1" hidden="1" collapsed="1">
      <c r="A146" s="196"/>
      <c r="B146" s="199"/>
      <c r="C146" s="199"/>
      <c r="D146" s="200"/>
      <c r="E146" s="200"/>
      <c r="F146" s="199"/>
      <c r="G146" s="201"/>
      <c r="H146" s="199"/>
      <c r="I146" s="199"/>
      <c r="J146" s="199"/>
      <c r="K146" s="199"/>
      <c r="L146" s="202"/>
    </row>
    <row r="147" spans="1:12" s="108" customFormat="1" hidden="1" outlineLevel="1">
      <c r="A147" s="198"/>
      <c r="B147" s="122"/>
      <c r="C147" s="122" t="str">
        <f t="shared" ref="C147:C166" si="24">IF(F147&gt;0,"","OP")</f>
        <v>OP</v>
      </c>
      <c r="D147" s="117"/>
      <c r="E147" s="117"/>
      <c r="F147" s="123">
        <f t="shared" ref="F147:F166" si="25">SUM(H147:K147)</f>
        <v>0</v>
      </c>
      <c r="G147" s="198"/>
      <c r="H147" s="124"/>
      <c r="I147" s="125"/>
      <c r="J147" s="125"/>
      <c r="K147" s="125"/>
      <c r="L147" s="85"/>
    </row>
    <row r="148" spans="1:12" s="108" customFormat="1" hidden="1" outlineLevel="1">
      <c r="A148" s="198"/>
      <c r="B148" s="122"/>
      <c r="C148" s="122" t="str">
        <f t="shared" si="24"/>
        <v>OP</v>
      </c>
      <c r="D148" s="117"/>
      <c r="E148" s="117"/>
      <c r="F148" s="123">
        <f t="shared" si="25"/>
        <v>0</v>
      </c>
      <c r="G148" s="198"/>
      <c r="H148" s="124"/>
      <c r="I148" s="125"/>
      <c r="J148" s="125"/>
      <c r="K148" s="125"/>
      <c r="L148" s="85"/>
    </row>
    <row r="149" spans="1:12" s="108" customFormat="1" hidden="1" outlineLevel="1">
      <c r="A149" s="198"/>
      <c r="B149" s="122"/>
      <c r="C149" s="122" t="str">
        <f t="shared" si="24"/>
        <v>OP</v>
      </c>
      <c r="D149" s="117"/>
      <c r="E149" s="117"/>
      <c r="F149" s="123">
        <f t="shared" si="25"/>
        <v>0</v>
      </c>
      <c r="G149" s="198"/>
      <c r="H149" s="124"/>
      <c r="I149" s="125"/>
      <c r="J149" s="125"/>
      <c r="K149" s="125"/>
      <c r="L149" s="85"/>
    </row>
    <row r="150" spans="1:12" s="108" customFormat="1" hidden="1" outlineLevel="1">
      <c r="A150" s="198"/>
      <c r="B150" s="122"/>
      <c r="C150" s="122" t="str">
        <f t="shared" si="24"/>
        <v>OP</v>
      </c>
      <c r="D150" s="117"/>
      <c r="E150" s="117"/>
      <c r="F150" s="123">
        <f t="shared" si="25"/>
        <v>0</v>
      </c>
      <c r="G150" s="198"/>
      <c r="H150" s="124"/>
      <c r="I150" s="125"/>
      <c r="J150" s="125"/>
      <c r="K150" s="125"/>
      <c r="L150" s="85"/>
    </row>
    <row r="151" spans="1:12" s="108" customFormat="1" hidden="1" outlineLevel="1">
      <c r="A151" s="198"/>
      <c r="B151" s="122"/>
      <c r="C151" s="122" t="str">
        <f t="shared" si="24"/>
        <v>OP</v>
      </c>
      <c r="D151" s="117"/>
      <c r="E151" s="117"/>
      <c r="F151" s="123">
        <f t="shared" si="25"/>
        <v>0</v>
      </c>
      <c r="G151" s="198"/>
      <c r="H151" s="124"/>
      <c r="I151" s="125"/>
      <c r="J151" s="125"/>
      <c r="K151" s="125"/>
      <c r="L151" s="85"/>
    </row>
    <row r="152" spans="1:12" s="108" customFormat="1" hidden="1" outlineLevel="1">
      <c r="A152" s="198"/>
      <c r="B152" s="122"/>
      <c r="C152" s="122" t="str">
        <f t="shared" si="24"/>
        <v>OP</v>
      </c>
      <c r="D152" s="117"/>
      <c r="E152" s="117"/>
      <c r="F152" s="123">
        <f t="shared" si="25"/>
        <v>0</v>
      </c>
      <c r="G152" s="198"/>
      <c r="H152" s="124"/>
      <c r="I152" s="125"/>
      <c r="J152" s="125"/>
      <c r="K152" s="125"/>
      <c r="L152" s="85"/>
    </row>
    <row r="153" spans="1:12" s="108" customFormat="1" hidden="1" outlineLevel="1">
      <c r="A153" s="198"/>
      <c r="B153" s="122"/>
      <c r="C153" s="122" t="str">
        <f t="shared" si="24"/>
        <v>OP</v>
      </c>
      <c r="D153" s="117"/>
      <c r="E153" s="117"/>
      <c r="F153" s="123">
        <f t="shared" si="25"/>
        <v>0</v>
      </c>
      <c r="G153" s="198"/>
      <c r="H153" s="124"/>
      <c r="I153" s="125"/>
      <c r="J153" s="125"/>
      <c r="K153" s="125"/>
      <c r="L153" s="85"/>
    </row>
    <row r="154" spans="1:12" s="108" customFormat="1" hidden="1" outlineLevel="1">
      <c r="A154" s="198"/>
      <c r="B154" s="122"/>
      <c r="C154" s="122" t="str">
        <f t="shared" si="24"/>
        <v>OP</v>
      </c>
      <c r="D154" s="117"/>
      <c r="E154" s="117"/>
      <c r="F154" s="123">
        <f t="shared" si="25"/>
        <v>0</v>
      </c>
      <c r="G154" s="198"/>
      <c r="H154" s="124"/>
      <c r="I154" s="125"/>
      <c r="J154" s="125"/>
      <c r="K154" s="125"/>
      <c r="L154" s="85"/>
    </row>
    <row r="155" spans="1:12" s="108" customFormat="1" hidden="1" outlineLevel="1">
      <c r="A155" s="198"/>
      <c r="B155" s="122"/>
      <c r="C155" s="122" t="str">
        <f t="shared" si="24"/>
        <v>OP</v>
      </c>
      <c r="D155" s="117"/>
      <c r="E155" s="117"/>
      <c r="F155" s="123">
        <f t="shared" si="25"/>
        <v>0</v>
      </c>
      <c r="G155" s="198"/>
      <c r="H155" s="124"/>
      <c r="I155" s="125"/>
      <c r="J155" s="125"/>
      <c r="K155" s="125"/>
      <c r="L155" s="85"/>
    </row>
    <row r="156" spans="1:12" s="108" customFormat="1" hidden="1" outlineLevel="1">
      <c r="A156" s="198"/>
      <c r="B156" s="122"/>
      <c r="C156" s="122" t="str">
        <f t="shared" si="24"/>
        <v>OP</v>
      </c>
      <c r="D156" s="117"/>
      <c r="E156" s="117"/>
      <c r="F156" s="123">
        <f t="shared" si="25"/>
        <v>0</v>
      </c>
      <c r="G156" s="198"/>
      <c r="H156" s="124"/>
      <c r="I156" s="125"/>
      <c r="J156" s="125"/>
      <c r="K156" s="125"/>
      <c r="L156" s="85"/>
    </row>
    <row r="157" spans="1:12" s="108" customFormat="1" hidden="1" outlineLevel="1">
      <c r="A157" s="198"/>
      <c r="B157" s="122"/>
      <c r="C157" s="122" t="str">
        <f t="shared" si="24"/>
        <v>OP</v>
      </c>
      <c r="D157" s="117"/>
      <c r="E157" s="117"/>
      <c r="F157" s="123">
        <f t="shared" si="25"/>
        <v>0</v>
      </c>
      <c r="G157" s="198"/>
      <c r="H157" s="124"/>
      <c r="I157" s="125"/>
      <c r="J157" s="125"/>
      <c r="K157" s="125"/>
      <c r="L157" s="85"/>
    </row>
    <row r="158" spans="1:12" s="108" customFormat="1" hidden="1" outlineLevel="1">
      <c r="A158" s="198"/>
      <c r="B158" s="122"/>
      <c r="C158" s="122" t="str">
        <f t="shared" si="24"/>
        <v>OP</v>
      </c>
      <c r="D158" s="117"/>
      <c r="E158" s="117"/>
      <c r="F158" s="123">
        <f t="shared" si="25"/>
        <v>0</v>
      </c>
      <c r="G158" s="198"/>
      <c r="H158" s="124"/>
      <c r="I158" s="125"/>
      <c r="J158" s="125"/>
      <c r="K158" s="125"/>
      <c r="L158" s="85"/>
    </row>
    <row r="159" spans="1:12" s="108" customFormat="1" hidden="1" outlineLevel="1">
      <c r="A159" s="198"/>
      <c r="B159" s="122"/>
      <c r="C159" s="122" t="str">
        <f t="shared" si="24"/>
        <v>OP</v>
      </c>
      <c r="D159" s="117"/>
      <c r="E159" s="117"/>
      <c r="F159" s="123">
        <f t="shared" si="25"/>
        <v>0</v>
      </c>
      <c r="G159" s="198"/>
      <c r="H159" s="124"/>
      <c r="I159" s="125"/>
      <c r="J159" s="125"/>
      <c r="K159" s="125"/>
      <c r="L159" s="85"/>
    </row>
    <row r="160" spans="1:12" s="108" customFormat="1" hidden="1" outlineLevel="1">
      <c r="A160" s="198"/>
      <c r="B160" s="122"/>
      <c r="C160" s="122" t="str">
        <f t="shared" si="24"/>
        <v>OP</v>
      </c>
      <c r="D160" s="117"/>
      <c r="E160" s="117"/>
      <c r="F160" s="123">
        <f t="shared" si="25"/>
        <v>0</v>
      </c>
      <c r="G160" s="198"/>
      <c r="H160" s="124"/>
      <c r="I160" s="125"/>
      <c r="J160" s="125"/>
      <c r="K160" s="125"/>
      <c r="L160" s="85"/>
    </row>
    <row r="161" spans="1:12" s="108" customFormat="1" hidden="1" outlineLevel="1">
      <c r="A161" s="198"/>
      <c r="B161" s="122"/>
      <c r="C161" s="122" t="str">
        <f t="shared" si="24"/>
        <v>OP</v>
      </c>
      <c r="D161" s="117"/>
      <c r="E161" s="117"/>
      <c r="F161" s="123">
        <f t="shared" si="25"/>
        <v>0</v>
      </c>
      <c r="G161" s="198"/>
      <c r="H161" s="124"/>
      <c r="I161" s="125"/>
      <c r="J161" s="125"/>
      <c r="K161" s="125"/>
      <c r="L161" s="85"/>
    </row>
    <row r="162" spans="1:12" s="108" customFormat="1" hidden="1" outlineLevel="1">
      <c r="A162" s="198"/>
      <c r="B162" s="122"/>
      <c r="C162" s="122" t="str">
        <f t="shared" si="24"/>
        <v>OP</v>
      </c>
      <c r="D162" s="117"/>
      <c r="E162" s="117"/>
      <c r="F162" s="123">
        <f t="shared" si="25"/>
        <v>0</v>
      </c>
      <c r="G162" s="198"/>
      <c r="H162" s="124"/>
      <c r="I162" s="125"/>
      <c r="J162" s="125"/>
      <c r="K162" s="125"/>
      <c r="L162" s="85"/>
    </row>
    <row r="163" spans="1:12" s="108" customFormat="1" hidden="1" outlineLevel="1">
      <c r="A163" s="198"/>
      <c r="B163" s="122"/>
      <c r="C163" s="122" t="str">
        <f t="shared" si="24"/>
        <v>OP</v>
      </c>
      <c r="D163" s="117"/>
      <c r="E163" s="117"/>
      <c r="F163" s="123">
        <f t="shared" si="25"/>
        <v>0</v>
      </c>
      <c r="G163" s="198"/>
      <c r="H163" s="124"/>
      <c r="I163" s="125"/>
      <c r="J163" s="125"/>
      <c r="K163" s="125"/>
      <c r="L163" s="85"/>
    </row>
    <row r="164" spans="1:12" s="108" customFormat="1" hidden="1" outlineLevel="1">
      <c r="A164" s="198"/>
      <c r="B164" s="122"/>
      <c r="C164" s="122" t="str">
        <f t="shared" si="24"/>
        <v>OP</v>
      </c>
      <c r="D164" s="117"/>
      <c r="E164" s="117"/>
      <c r="F164" s="123">
        <f t="shared" si="25"/>
        <v>0</v>
      </c>
      <c r="G164" s="198"/>
      <c r="H164" s="124"/>
      <c r="I164" s="125"/>
      <c r="J164" s="125"/>
      <c r="K164" s="125"/>
      <c r="L164" s="85"/>
    </row>
    <row r="165" spans="1:12" s="108" customFormat="1" hidden="1" outlineLevel="1">
      <c r="A165" s="198"/>
      <c r="B165" s="122"/>
      <c r="C165" s="122" t="str">
        <f t="shared" si="24"/>
        <v>OP</v>
      </c>
      <c r="D165" s="117"/>
      <c r="E165" s="117"/>
      <c r="F165" s="123">
        <f t="shared" si="25"/>
        <v>0</v>
      </c>
      <c r="G165" s="198"/>
      <c r="H165" s="124"/>
      <c r="I165" s="125"/>
      <c r="J165" s="125"/>
      <c r="K165" s="125"/>
      <c r="L165" s="85"/>
    </row>
    <row r="166" spans="1:12" s="108" customFormat="1" hidden="1" outlineLevel="1">
      <c r="A166" s="198"/>
      <c r="B166" s="122"/>
      <c r="C166" s="122" t="str">
        <f t="shared" si="24"/>
        <v>OP</v>
      </c>
      <c r="D166" s="117"/>
      <c r="E166" s="117"/>
      <c r="F166" s="123">
        <f t="shared" si="25"/>
        <v>0</v>
      </c>
      <c r="G166" s="198"/>
      <c r="H166" s="124"/>
      <c r="I166" s="125"/>
      <c r="J166" s="125"/>
      <c r="K166" s="125"/>
      <c r="L166" s="85"/>
    </row>
    <row r="167" spans="1:12" s="197" customFormat="1" hidden="1" collapsed="1">
      <c r="A167" s="196"/>
      <c r="B167" s="199"/>
      <c r="C167" s="199"/>
      <c r="D167" s="200"/>
      <c r="E167" s="200"/>
      <c r="F167" s="199"/>
      <c r="G167" s="201"/>
      <c r="H167" s="199"/>
      <c r="I167" s="199"/>
      <c r="J167" s="199"/>
      <c r="K167" s="199"/>
      <c r="L167" s="202"/>
    </row>
    <row r="168" spans="1:12" s="108" customFormat="1" hidden="1" outlineLevel="1">
      <c r="A168" s="198"/>
      <c r="B168" s="122"/>
      <c r="C168" s="122" t="str">
        <f t="shared" si="4"/>
        <v>OP</v>
      </c>
      <c r="D168" s="117"/>
      <c r="E168" s="117"/>
      <c r="F168" s="123">
        <f t="shared" ref="F168:F178" si="26">SUM(H168:K168)</f>
        <v>0</v>
      </c>
      <c r="G168" s="198"/>
      <c r="H168" s="124"/>
      <c r="I168" s="125"/>
      <c r="J168" s="125"/>
      <c r="K168" s="125"/>
      <c r="L168" s="85"/>
    </row>
    <row r="169" spans="1:12" s="108" customFormat="1" hidden="1" outlineLevel="1">
      <c r="A169" s="198"/>
      <c r="B169" s="122"/>
      <c r="C169" s="122" t="str">
        <f t="shared" si="4"/>
        <v>OP</v>
      </c>
      <c r="D169" s="117"/>
      <c r="E169" s="117"/>
      <c r="F169" s="123">
        <f t="shared" si="26"/>
        <v>0</v>
      </c>
      <c r="G169" s="198"/>
      <c r="H169" s="124"/>
      <c r="I169" s="125"/>
      <c r="J169" s="125"/>
      <c r="K169" s="125"/>
      <c r="L169" s="85"/>
    </row>
    <row r="170" spans="1:12" s="108" customFormat="1" hidden="1" outlineLevel="1">
      <c r="A170" s="198"/>
      <c r="B170" s="122"/>
      <c r="C170" s="122" t="str">
        <f t="shared" si="4"/>
        <v>OP</v>
      </c>
      <c r="D170" s="117"/>
      <c r="E170" s="117"/>
      <c r="F170" s="123">
        <f t="shared" si="26"/>
        <v>0</v>
      </c>
      <c r="G170" s="198"/>
      <c r="H170" s="124"/>
      <c r="I170" s="125"/>
      <c r="J170" s="125"/>
      <c r="K170" s="125"/>
      <c r="L170" s="85"/>
    </row>
    <row r="171" spans="1:12" s="108" customFormat="1" hidden="1" outlineLevel="1">
      <c r="A171" s="198"/>
      <c r="B171" s="122"/>
      <c r="C171" s="122" t="str">
        <f t="shared" si="4"/>
        <v>OP</v>
      </c>
      <c r="D171" s="117"/>
      <c r="E171" s="117"/>
      <c r="F171" s="123">
        <f t="shared" si="26"/>
        <v>0</v>
      </c>
      <c r="G171" s="198"/>
      <c r="H171" s="124"/>
      <c r="I171" s="125"/>
      <c r="J171" s="125"/>
      <c r="K171" s="125"/>
      <c r="L171" s="85"/>
    </row>
    <row r="172" spans="1:12" s="108" customFormat="1" hidden="1" outlineLevel="1">
      <c r="A172" s="198"/>
      <c r="B172" s="122"/>
      <c r="C172" s="122" t="str">
        <f t="shared" si="4"/>
        <v>OP</v>
      </c>
      <c r="D172" s="117"/>
      <c r="E172" s="117"/>
      <c r="F172" s="123">
        <f t="shared" si="26"/>
        <v>0</v>
      </c>
      <c r="G172" s="198"/>
      <c r="H172" s="124"/>
      <c r="I172" s="125"/>
      <c r="J172" s="125"/>
      <c r="K172" s="125"/>
      <c r="L172" s="85"/>
    </row>
    <row r="173" spans="1:12" s="108" customFormat="1" hidden="1" outlineLevel="1">
      <c r="A173" s="198"/>
      <c r="B173" s="122"/>
      <c r="C173" s="122" t="str">
        <f t="shared" ref="C173:C280" si="27">IF(F173&gt;0,"","OP")</f>
        <v>OP</v>
      </c>
      <c r="D173" s="117"/>
      <c r="E173" s="117"/>
      <c r="F173" s="123">
        <f t="shared" si="26"/>
        <v>0</v>
      </c>
      <c r="G173" s="198"/>
      <c r="H173" s="124"/>
      <c r="I173" s="125"/>
      <c r="J173" s="125"/>
      <c r="K173" s="125"/>
      <c r="L173" s="85"/>
    </row>
    <row r="174" spans="1:12" s="108" customFormat="1" hidden="1" outlineLevel="1">
      <c r="A174" s="198"/>
      <c r="B174" s="122"/>
      <c r="C174" s="122" t="str">
        <f t="shared" si="27"/>
        <v>OP</v>
      </c>
      <c r="D174" s="117"/>
      <c r="E174" s="117"/>
      <c r="F174" s="123">
        <f t="shared" si="26"/>
        <v>0</v>
      </c>
      <c r="G174" s="198"/>
      <c r="H174" s="124"/>
      <c r="I174" s="125"/>
      <c r="J174" s="125"/>
      <c r="K174" s="125"/>
      <c r="L174" s="85"/>
    </row>
    <row r="175" spans="1:12" s="108" customFormat="1" hidden="1" outlineLevel="1">
      <c r="A175" s="198"/>
      <c r="B175" s="122"/>
      <c r="C175" s="122" t="str">
        <f t="shared" si="27"/>
        <v>OP</v>
      </c>
      <c r="D175" s="117"/>
      <c r="E175" s="117"/>
      <c r="F175" s="123">
        <f t="shared" si="26"/>
        <v>0</v>
      </c>
      <c r="G175" s="198"/>
      <c r="H175" s="124"/>
      <c r="I175" s="125"/>
      <c r="J175" s="125"/>
      <c r="K175" s="125"/>
      <c r="L175" s="85"/>
    </row>
    <row r="176" spans="1:12" s="108" customFormat="1" hidden="1" outlineLevel="1">
      <c r="A176" s="198"/>
      <c r="B176" s="122"/>
      <c r="C176" s="122" t="str">
        <f t="shared" si="27"/>
        <v>OP</v>
      </c>
      <c r="D176" s="117"/>
      <c r="E176" s="117"/>
      <c r="F176" s="123">
        <f t="shared" si="26"/>
        <v>0</v>
      </c>
      <c r="G176" s="198"/>
      <c r="H176" s="124"/>
      <c r="I176" s="125"/>
      <c r="J176" s="125"/>
      <c r="K176" s="125"/>
      <c r="L176" s="85"/>
    </row>
    <row r="177" spans="1:12" s="108" customFormat="1" hidden="1" outlineLevel="1">
      <c r="A177" s="198"/>
      <c r="B177" s="122"/>
      <c r="C177" s="122" t="str">
        <f t="shared" si="27"/>
        <v>OP</v>
      </c>
      <c r="D177" s="117"/>
      <c r="E177" s="117"/>
      <c r="F177" s="123">
        <f t="shared" si="26"/>
        <v>0</v>
      </c>
      <c r="G177" s="198"/>
      <c r="H177" s="124"/>
      <c r="I177" s="125"/>
      <c r="J177" s="125"/>
      <c r="K177" s="125"/>
      <c r="L177" s="85"/>
    </row>
    <row r="178" spans="1:12" s="108" customFormat="1" hidden="1" outlineLevel="1">
      <c r="A178" s="198"/>
      <c r="B178" s="122"/>
      <c r="C178" s="122" t="str">
        <f t="shared" si="27"/>
        <v>OP</v>
      </c>
      <c r="D178" s="117"/>
      <c r="E178" s="117"/>
      <c r="F178" s="123">
        <f t="shared" si="26"/>
        <v>0</v>
      </c>
      <c r="G178" s="198"/>
      <c r="H178" s="124"/>
      <c r="I178" s="125"/>
      <c r="J178" s="125"/>
      <c r="K178" s="125"/>
      <c r="L178" s="85"/>
    </row>
    <row r="179" spans="1:12" s="108" customFormat="1" hidden="1" outlineLevel="1">
      <c r="A179" s="198"/>
      <c r="B179" s="122"/>
      <c r="C179" s="122" t="str">
        <f t="shared" si="27"/>
        <v>OP</v>
      </c>
      <c r="D179" s="117"/>
      <c r="E179" s="117"/>
      <c r="F179" s="123">
        <f t="shared" ref="F179:F187" si="28">SUM(H179:K179)</f>
        <v>0</v>
      </c>
      <c r="G179" s="198"/>
      <c r="H179" s="124"/>
      <c r="I179" s="125"/>
      <c r="J179" s="125"/>
      <c r="K179" s="125"/>
      <c r="L179" s="85"/>
    </row>
    <row r="180" spans="1:12" s="108" customFormat="1" hidden="1" outlineLevel="1">
      <c r="A180" s="198"/>
      <c r="B180" s="122"/>
      <c r="C180" s="122" t="str">
        <f t="shared" si="27"/>
        <v>OP</v>
      </c>
      <c r="D180" s="117"/>
      <c r="E180" s="117"/>
      <c r="F180" s="123">
        <f t="shared" si="28"/>
        <v>0</v>
      </c>
      <c r="G180" s="198"/>
      <c r="H180" s="124"/>
      <c r="I180" s="125"/>
      <c r="J180" s="125"/>
      <c r="K180" s="125"/>
      <c r="L180" s="85"/>
    </row>
    <row r="181" spans="1:12" s="108" customFormat="1" hidden="1" outlineLevel="1">
      <c r="A181" s="198"/>
      <c r="B181" s="122"/>
      <c r="C181" s="122" t="str">
        <f t="shared" si="27"/>
        <v>OP</v>
      </c>
      <c r="D181" s="117"/>
      <c r="E181" s="117"/>
      <c r="F181" s="123">
        <f t="shared" si="28"/>
        <v>0</v>
      </c>
      <c r="G181" s="198"/>
      <c r="H181" s="124"/>
      <c r="I181" s="125"/>
      <c r="J181" s="125"/>
      <c r="K181" s="125"/>
      <c r="L181" s="85"/>
    </row>
    <row r="182" spans="1:12" s="108" customFormat="1" hidden="1" outlineLevel="1">
      <c r="A182" s="198"/>
      <c r="B182" s="122"/>
      <c r="C182" s="122" t="str">
        <f t="shared" si="27"/>
        <v>OP</v>
      </c>
      <c r="D182" s="117"/>
      <c r="E182" s="117"/>
      <c r="F182" s="123">
        <f t="shared" si="28"/>
        <v>0</v>
      </c>
      <c r="G182" s="198"/>
      <c r="H182" s="124"/>
      <c r="I182" s="125"/>
      <c r="J182" s="125"/>
      <c r="K182" s="125"/>
      <c r="L182" s="85"/>
    </row>
    <row r="183" spans="1:12" s="108" customFormat="1" hidden="1" outlineLevel="1">
      <c r="A183" s="198"/>
      <c r="B183" s="122"/>
      <c r="C183" s="122" t="str">
        <f t="shared" si="27"/>
        <v>OP</v>
      </c>
      <c r="D183" s="117"/>
      <c r="E183" s="117"/>
      <c r="F183" s="123">
        <f t="shared" si="28"/>
        <v>0</v>
      </c>
      <c r="G183" s="198"/>
      <c r="H183" s="124"/>
      <c r="I183" s="125"/>
      <c r="J183" s="125"/>
      <c r="K183" s="125"/>
      <c r="L183" s="85"/>
    </row>
    <row r="184" spans="1:12" s="108" customFormat="1" hidden="1" outlineLevel="1">
      <c r="A184" s="198"/>
      <c r="B184" s="122"/>
      <c r="C184" s="122" t="str">
        <f t="shared" si="27"/>
        <v>OP</v>
      </c>
      <c r="D184" s="117"/>
      <c r="E184" s="117"/>
      <c r="F184" s="123">
        <f t="shared" si="28"/>
        <v>0</v>
      </c>
      <c r="G184" s="198"/>
      <c r="H184" s="124"/>
      <c r="I184" s="125"/>
      <c r="J184" s="125"/>
      <c r="K184" s="125"/>
      <c r="L184" s="85"/>
    </row>
    <row r="185" spans="1:12" s="108" customFormat="1" hidden="1" outlineLevel="1">
      <c r="A185" s="198"/>
      <c r="B185" s="122"/>
      <c r="C185" s="122" t="str">
        <f t="shared" si="27"/>
        <v>OP</v>
      </c>
      <c r="D185" s="117"/>
      <c r="E185" s="117"/>
      <c r="F185" s="123">
        <f t="shared" si="28"/>
        <v>0</v>
      </c>
      <c r="G185" s="198"/>
      <c r="H185" s="124"/>
      <c r="I185" s="125"/>
      <c r="J185" s="125"/>
      <c r="K185" s="125"/>
      <c r="L185" s="85"/>
    </row>
    <row r="186" spans="1:12" s="108" customFormat="1" hidden="1" outlineLevel="1">
      <c r="A186" s="198"/>
      <c r="B186" s="122"/>
      <c r="C186" s="122" t="str">
        <f t="shared" si="27"/>
        <v>OP</v>
      </c>
      <c r="D186" s="117"/>
      <c r="E186" s="117"/>
      <c r="F186" s="123">
        <f t="shared" si="28"/>
        <v>0</v>
      </c>
      <c r="G186" s="198"/>
      <c r="H186" s="124"/>
      <c r="I186" s="125"/>
      <c r="J186" s="125"/>
      <c r="K186" s="125"/>
      <c r="L186" s="85"/>
    </row>
    <row r="187" spans="1:12" s="108" customFormat="1" hidden="1" outlineLevel="1">
      <c r="A187" s="198"/>
      <c r="B187" s="122"/>
      <c r="C187" s="122" t="str">
        <f t="shared" si="27"/>
        <v>OP</v>
      </c>
      <c r="D187" s="117"/>
      <c r="E187" s="117"/>
      <c r="F187" s="123">
        <f t="shared" si="28"/>
        <v>0</v>
      </c>
      <c r="G187" s="198"/>
      <c r="H187" s="124"/>
      <c r="I187" s="125"/>
      <c r="J187" s="125"/>
      <c r="K187" s="125"/>
      <c r="L187" s="85"/>
    </row>
    <row r="188" spans="1:12" s="197" customFormat="1" hidden="1" collapsed="1">
      <c r="A188" s="196"/>
      <c r="B188" s="199"/>
      <c r="C188" s="199"/>
      <c r="D188" s="200"/>
      <c r="E188" s="200"/>
      <c r="F188" s="199"/>
      <c r="G188" s="201"/>
      <c r="H188" s="199"/>
      <c r="I188" s="199"/>
      <c r="J188" s="199"/>
      <c r="K188" s="199"/>
      <c r="L188" s="202"/>
    </row>
    <row r="189" spans="1:12" s="108" customFormat="1" hidden="1" outlineLevel="1">
      <c r="A189" s="198"/>
      <c r="B189" s="122"/>
      <c r="C189" s="122" t="str">
        <f t="shared" si="27"/>
        <v>OP</v>
      </c>
      <c r="D189" s="117"/>
      <c r="E189" s="117"/>
      <c r="F189" s="123">
        <f t="shared" ref="F189:F199" si="29">SUM(H189:K189)</f>
        <v>0</v>
      </c>
      <c r="G189" s="198"/>
      <c r="H189" s="124"/>
      <c r="I189" s="125"/>
      <c r="J189" s="125"/>
      <c r="K189" s="125"/>
      <c r="L189" s="85"/>
    </row>
    <row r="190" spans="1:12" s="108" customFormat="1" hidden="1" outlineLevel="1">
      <c r="A190" s="198"/>
      <c r="B190" s="122"/>
      <c r="C190" s="122" t="str">
        <f t="shared" si="27"/>
        <v>OP</v>
      </c>
      <c r="D190" s="117"/>
      <c r="E190" s="117"/>
      <c r="F190" s="123">
        <f t="shared" si="29"/>
        <v>0</v>
      </c>
      <c r="G190" s="198"/>
      <c r="H190" s="124"/>
      <c r="I190" s="125"/>
      <c r="J190" s="125"/>
      <c r="K190" s="125"/>
      <c r="L190" s="85"/>
    </row>
    <row r="191" spans="1:12" s="108" customFormat="1" hidden="1" outlineLevel="1">
      <c r="A191" s="198"/>
      <c r="B191" s="122"/>
      <c r="C191" s="122" t="str">
        <f t="shared" si="27"/>
        <v>OP</v>
      </c>
      <c r="D191" s="117"/>
      <c r="E191" s="117"/>
      <c r="F191" s="123">
        <f t="shared" si="29"/>
        <v>0</v>
      </c>
      <c r="G191" s="198"/>
      <c r="H191" s="124"/>
      <c r="I191" s="125"/>
      <c r="J191" s="125"/>
      <c r="K191" s="125"/>
      <c r="L191" s="85"/>
    </row>
    <row r="192" spans="1:12" s="108" customFormat="1" hidden="1" outlineLevel="1">
      <c r="A192" s="198"/>
      <c r="B192" s="122"/>
      <c r="C192" s="122" t="str">
        <f t="shared" si="27"/>
        <v>OP</v>
      </c>
      <c r="D192" s="117"/>
      <c r="E192" s="117"/>
      <c r="F192" s="123">
        <f t="shared" si="29"/>
        <v>0</v>
      </c>
      <c r="G192" s="198"/>
      <c r="H192" s="124"/>
      <c r="I192" s="125"/>
      <c r="J192" s="125"/>
      <c r="K192" s="125"/>
      <c r="L192" s="85"/>
    </row>
    <row r="193" spans="1:12" s="108" customFormat="1" hidden="1" outlineLevel="1">
      <c r="A193" s="198"/>
      <c r="B193" s="122"/>
      <c r="C193" s="122" t="str">
        <f t="shared" si="27"/>
        <v>OP</v>
      </c>
      <c r="D193" s="117"/>
      <c r="E193" s="117"/>
      <c r="F193" s="123">
        <f t="shared" si="29"/>
        <v>0</v>
      </c>
      <c r="G193" s="198"/>
      <c r="H193" s="124"/>
      <c r="I193" s="125"/>
      <c r="J193" s="125"/>
      <c r="K193" s="125"/>
      <c r="L193" s="85"/>
    </row>
    <row r="194" spans="1:12" s="108" customFormat="1" hidden="1" outlineLevel="1">
      <c r="A194" s="198"/>
      <c r="B194" s="122"/>
      <c r="C194" s="122" t="str">
        <f t="shared" si="27"/>
        <v>OP</v>
      </c>
      <c r="D194" s="117"/>
      <c r="E194" s="117"/>
      <c r="F194" s="123">
        <f t="shared" si="29"/>
        <v>0</v>
      </c>
      <c r="G194" s="198"/>
      <c r="H194" s="124"/>
      <c r="I194" s="125"/>
      <c r="J194" s="125"/>
      <c r="K194" s="125"/>
      <c r="L194" s="85"/>
    </row>
    <row r="195" spans="1:12" s="108" customFormat="1" hidden="1" outlineLevel="1">
      <c r="A195" s="198"/>
      <c r="B195" s="122"/>
      <c r="C195" s="122" t="str">
        <f t="shared" si="27"/>
        <v>OP</v>
      </c>
      <c r="D195" s="117"/>
      <c r="E195" s="117"/>
      <c r="F195" s="123">
        <f t="shared" si="29"/>
        <v>0</v>
      </c>
      <c r="G195" s="198"/>
      <c r="H195" s="124"/>
      <c r="I195" s="125"/>
      <c r="J195" s="125"/>
      <c r="K195" s="125"/>
      <c r="L195" s="85"/>
    </row>
    <row r="196" spans="1:12" s="108" customFormat="1" hidden="1" outlineLevel="1">
      <c r="A196" s="198"/>
      <c r="B196" s="122"/>
      <c r="C196" s="122" t="str">
        <f t="shared" si="27"/>
        <v>OP</v>
      </c>
      <c r="D196" s="117"/>
      <c r="E196" s="117"/>
      <c r="F196" s="123">
        <f t="shared" si="29"/>
        <v>0</v>
      </c>
      <c r="G196" s="198"/>
      <c r="H196" s="124"/>
      <c r="I196" s="125"/>
      <c r="J196" s="125"/>
      <c r="K196" s="125"/>
      <c r="L196" s="85"/>
    </row>
    <row r="197" spans="1:12" s="108" customFormat="1" hidden="1" outlineLevel="1">
      <c r="A197" s="198"/>
      <c r="B197" s="122"/>
      <c r="C197" s="122" t="str">
        <f t="shared" si="27"/>
        <v>OP</v>
      </c>
      <c r="D197" s="117"/>
      <c r="E197" s="117"/>
      <c r="F197" s="123">
        <f t="shared" si="29"/>
        <v>0</v>
      </c>
      <c r="G197" s="198"/>
      <c r="H197" s="124"/>
      <c r="I197" s="125"/>
      <c r="J197" s="125"/>
      <c r="K197" s="125"/>
      <c r="L197" s="85"/>
    </row>
    <row r="198" spans="1:12" s="108" customFormat="1" hidden="1" outlineLevel="1">
      <c r="A198" s="198"/>
      <c r="B198" s="122"/>
      <c r="C198" s="122" t="str">
        <f t="shared" si="27"/>
        <v>OP</v>
      </c>
      <c r="D198" s="117"/>
      <c r="E198" s="117"/>
      <c r="F198" s="123">
        <f t="shared" si="29"/>
        <v>0</v>
      </c>
      <c r="G198" s="198"/>
      <c r="H198" s="124"/>
      <c r="I198" s="125"/>
      <c r="J198" s="125"/>
      <c r="K198" s="125"/>
      <c r="L198" s="85"/>
    </row>
    <row r="199" spans="1:12" s="108" customFormat="1" hidden="1" outlineLevel="1">
      <c r="A199" s="198"/>
      <c r="B199" s="122"/>
      <c r="C199" s="122" t="str">
        <f t="shared" si="27"/>
        <v>OP</v>
      </c>
      <c r="D199" s="117"/>
      <c r="E199" s="117"/>
      <c r="F199" s="123">
        <f t="shared" si="29"/>
        <v>0</v>
      </c>
      <c r="G199" s="198"/>
      <c r="H199" s="124"/>
      <c r="I199" s="125"/>
      <c r="J199" s="125"/>
      <c r="K199" s="125"/>
      <c r="L199" s="85"/>
    </row>
    <row r="200" spans="1:12" s="108" customFormat="1" hidden="1" outlineLevel="1">
      <c r="A200" s="198"/>
      <c r="B200" s="122"/>
      <c r="C200" s="122" t="str">
        <f t="shared" si="27"/>
        <v>OP</v>
      </c>
      <c r="D200" s="117"/>
      <c r="E200" s="117"/>
      <c r="F200" s="123">
        <f t="shared" ref="F200:F267" si="30">SUM(H200:K200)</f>
        <v>0</v>
      </c>
      <c r="G200" s="198"/>
      <c r="H200" s="124"/>
      <c r="I200" s="125"/>
      <c r="J200" s="125"/>
      <c r="K200" s="125"/>
      <c r="L200" s="85"/>
    </row>
    <row r="201" spans="1:12" s="108" customFormat="1" hidden="1" outlineLevel="1">
      <c r="A201" s="198"/>
      <c r="B201" s="122"/>
      <c r="C201" s="122" t="str">
        <f t="shared" si="27"/>
        <v>OP</v>
      </c>
      <c r="D201" s="117"/>
      <c r="E201" s="117"/>
      <c r="F201" s="123">
        <f t="shared" si="30"/>
        <v>0</v>
      </c>
      <c r="G201" s="198"/>
      <c r="H201" s="124"/>
      <c r="I201" s="125"/>
      <c r="J201" s="125"/>
      <c r="K201" s="125"/>
      <c r="L201" s="85"/>
    </row>
    <row r="202" spans="1:12" s="108" customFormat="1" hidden="1" outlineLevel="1">
      <c r="A202" s="198"/>
      <c r="B202" s="122"/>
      <c r="C202" s="122" t="str">
        <f t="shared" si="27"/>
        <v>OP</v>
      </c>
      <c r="D202" s="117"/>
      <c r="E202" s="117"/>
      <c r="F202" s="123">
        <f t="shared" si="30"/>
        <v>0</v>
      </c>
      <c r="G202" s="198"/>
      <c r="H202" s="124"/>
      <c r="I202" s="125"/>
      <c r="J202" s="125"/>
      <c r="K202" s="125"/>
      <c r="L202" s="85"/>
    </row>
    <row r="203" spans="1:12" s="108" customFormat="1" hidden="1" outlineLevel="1">
      <c r="A203" s="198"/>
      <c r="B203" s="122"/>
      <c r="C203" s="122" t="str">
        <f t="shared" si="27"/>
        <v>OP</v>
      </c>
      <c r="D203" s="117"/>
      <c r="E203" s="117"/>
      <c r="F203" s="123">
        <f t="shared" si="30"/>
        <v>0</v>
      </c>
      <c r="G203" s="198"/>
      <c r="H203" s="124"/>
      <c r="I203" s="125"/>
      <c r="J203" s="125"/>
      <c r="K203" s="125"/>
      <c r="L203" s="85"/>
    </row>
    <row r="204" spans="1:12" s="108" customFormat="1" hidden="1" outlineLevel="1">
      <c r="A204" s="198"/>
      <c r="B204" s="122"/>
      <c r="C204" s="122" t="str">
        <f t="shared" si="27"/>
        <v>OP</v>
      </c>
      <c r="D204" s="117"/>
      <c r="E204" s="117"/>
      <c r="F204" s="123">
        <f t="shared" si="30"/>
        <v>0</v>
      </c>
      <c r="G204" s="198"/>
      <c r="H204" s="124"/>
      <c r="I204" s="125"/>
      <c r="J204" s="125"/>
      <c r="K204" s="125"/>
      <c r="L204" s="85"/>
    </row>
    <row r="205" spans="1:12" s="108" customFormat="1" hidden="1" outlineLevel="1">
      <c r="A205" s="198"/>
      <c r="B205" s="122"/>
      <c r="C205" s="122" t="str">
        <f t="shared" si="27"/>
        <v>OP</v>
      </c>
      <c r="D205" s="117"/>
      <c r="E205" s="117"/>
      <c r="F205" s="123">
        <f t="shared" si="30"/>
        <v>0</v>
      </c>
      <c r="G205" s="198"/>
      <c r="H205" s="124"/>
      <c r="I205" s="125"/>
      <c r="J205" s="125"/>
      <c r="K205" s="125"/>
      <c r="L205" s="85"/>
    </row>
    <row r="206" spans="1:12" s="108" customFormat="1" hidden="1" outlineLevel="1">
      <c r="A206" s="198"/>
      <c r="B206" s="122"/>
      <c r="C206" s="122" t="str">
        <f t="shared" si="27"/>
        <v>OP</v>
      </c>
      <c r="D206" s="117"/>
      <c r="E206" s="117"/>
      <c r="F206" s="123">
        <f t="shared" si="30"/>
        <v>0</v>
      </c>
      <c r="G206" s="198"/>
      <c r="H206" s="124"/>
      <c r="I206" s="125"/>
      <c r="J206" s="125"/>
      <c r="K206" s="125"/>
      <c r="L206" s="85"/>
    </row>
    <row r="207" spans="1:12" s="108" customFormat="1" hidden="1" outlineLevel="1">
      <c r="A207" s="198"/>
      <c r="B207" s="122"/>
      <c r="C207" s="122" t="str">
        <f t="shared" si="27"/>
        <v>OP</v>
      </c>
      <c r="D207" s="117"/>
      <c r="E207" s="117"/>
      <c r="F207" s="123">
        <f t="shared" si="30"/>
        <v>0</v>
      </c>
      <c r="G207" s="198"/>
      <c r="H207" s="124"/>
      <c r="I207" s="125"/>
      <c r="J207" s="125"/>
      <c r="K207" s="125"/>
      <c r="L207" s="85"/>
    </row>
    <row r="208" spans="1:12" s="108" customFormat="1" hidden="1" outlineLevel="1">
      <c r="A208" s="198"/>
      <c r="B208" s="122"/>
      <c r="C208" s="122" t="str">
        <f t="shared" si="27"/>
        <v>OP</v>
      </c>
      <c r="D208" s="117"/>
      <c r="E208" s="117"/>
      <c r="F208" s="123">
        <f t="shared" si="30"/>
        <v>0</v>
      </c>
      <c r="G208" s="198"/>
      <c r="H208" s="124"/>
      <c r="I208" s="125"/>
      <c r="J208" s="125"/>
      <c r="K208" s="125"/>
      <c r="L208" s="85"/>
    </row>
    <row r="209" spans="1:12" s="197" customFormat="1" hidden="1" collapsed="1">
      <c r="A209" s="196"/>
      <c r="B209" s="199"/>
      <c r="C209" s="199"/>
      <c r="D209" s="200"/>
      <c r="E209" s="200"/>
      <c r="F209" s="199"/>
      <c r="G209" s="201"/>
      <c r="H209" s="199"/>
      <c r="I209" s="199"/>
      <c r="J209" s="199"/>
      <c r="K209" s="199"/>
      <c r="L209" s="202"/>
    </row>
    <row r="210" spans="1:12" s="108" customFormat="1" hidden="1" outlineLevel="1">
      <c r="A210" s="198"/>
      <c r="B210" s="122"/>
      <c r="C210" s="122" t="str">
        <f t="shared" si="27"/>
        <v>OP</v>
      </c>
      <c r="D210" s="117"/>
      <c r="E210" s="117"/>
      <c r="F210" s="123">
        <f t="shared" ref="F210:F222" si="31">SUM(H210:K210)</f>
        <v>0</v>
      </c>
      <c r="G210" s="198"/>
      <c r="H210" s="124"/>
      <c r="I210" s="125"/>
      <c r="J210" s="125"/>
      <c r="K210" s="125"/>
      <c r="L210" s="85"/>
    </row>
    <row r="211" spans="1:12" s="108" customFormat="1" hidden="1" outlineLevel="1">
      <c r="A211" s="198"/>
      <c r="B211" s="122"/>
      <c r="C211" s="122" t="str">
        <f t="shared" si="27"/>
        <v>OP</v>
      </c>
      <c r="D211" s="117"/>
      <c r="E211" s="117"/>
      <c r="F211" s="123">
        <f t="shared" si="31"/>
        <v>0</v>
      </c>
      <c r="G211" s="198"/>
      <c r="H211" s="124"/>
      <c r="I211" s="125"/>
      <c r="J211" s="125"/>
      <c r="K211" s="125"/>
      <c r="L211" s="85"/>
    </row>
    <row r="212" spans="1:12" s="108" customFormat="1" hidden="1" outlineLevel="1">
      <c r="A212" s="198"/>
      <c r="B212" s="122"/>
      <c r="C212" s="122" t="str">
        <f t="shared" si="27"/>
        <v>OP</v>
      </c>
      <c r="D212" s="117"/>
      <c r="E212" s="117"/>
      <c r="F212" s="123">
        <f t="shared" si="31"/>
        <v>0</v>
      </c>
      <c r="G212" s="198"/>
      <c r="H212" s="124"/>
      <c r="I212" s="125"/>
      <c r="J212" s="125"/>
      <c r="K212" s="125"/>
      <c r="L212" s="85"/>
    </row>
    <row r="213" spans="1:12" s="108" customFormat="1" hidden="1" outlineLevel="1">
      <c r="A213" s="198"/>
      <c r="B213" s="122"/>
      <c r="C213" s="122" t="str">
        <f t="shared" si="27"/>
        <v>OP</v>
      </c>
      <c r="D213" s="117"/>
      <c r="E213" s="117"/>
      <c r="F213" s="123">
        <f t="shared" si="31"/>
        <v>0</v>
      </c>
      <c r="G213" s="198"/>
      <c r="H213" s="124"/>
      <c r="I213" s="125"/>
      <c r="J213" s="125"/>
      <c r="K213" s="125"/>
      <c r="L213" s="85"/>
    </row>
    <row r="214" spans="1:12" s="108" customFormat="1" hidden="1" outlineLevel="1">
      <c r="A214" s="198"/>
      <c r="B214" s="122"/>
      <c r="C214" s="122" t="str">
        <f t="shared" si="27"/>
        <v>OP</v>
      </c>
      <c r="D214" s="117"/>
      <c r="E214" s="117"/>
      <c r="F214" s="123">
        <f t="shared" si="31"/>
        <v>0</v>
      </c>
      <c r="G214" s="198"/>
      <c r="H214" s="124"/>
      <c r="I214" s="125"/>
      <c r="J214" s="125"/>
      <c r="K214" s="125"/>
      <c r="L214" s="85"/>
    </row>
    <row r="215" spans="1:12" s="108" customFormat="1" hidden="1" outlineLevel="1">
      <c r="A215" s="198"/>
      <c r="B215" s="122"/>
      <c r="C215" s="122" t="str">
        <f t="shared" si="27"/>
        <v>OP</v>
      </c>
      <c r="D215" s="117"/>
      <c r="E215" s="117"/>
      <c r="F215" s="123">
        <f t="shared" si="31"/>
        <v>0</v>
      </c>
      <c r="G215" s="198"/>
      <c r="H215" s="124"/>
      <c r="I215" s="125"/>
      <c r="J215" s="125"/>
      <c r="K215" s="125"/>
      <c r="L215" s="85"/>
    </row>
    <row r="216" spans="1:12" s="108" customFormat="1" hidden="1" outlineLevel="1">
      <c r="A216" s="198"/>
      <c r="B216" s="122"/>
      <c r="C216" s="122" t="str">
        <f t="shared" si="27"/>
        <v>OP</v>
      </c>
      <c r="D216" s="117"/>
      <c r="E216" s="117"/>
      <c r="F216" s="123">
        <f t="shared" si="31"/>
        <v>0</v>
      </c>
      <c r="G216" s="198"/>
      <c r="H216" s="124"/>
      <c r="I216" s="125"/>
      <c r="J216" s="125"/>
      <c r="K216" s="125"/>
      <c r="L216" s="85"/>
    </row>
    <row r="217" spans="1:12" s="108" customFormat="1" hidden="1" outlineLevel="1">
      <c r="A217" s="198"/>
      <c r="B217" s="122"/>
      <c r="C217" s="122" t="str">
        <f t="shared" si="27"/>
        <v>OP</v>
      </c>
      <c r="D217" s="117"/>
      <c r="E217" s="117"/>
      <c r="F217" s="123">
        <f t="shared" si="31"/>
        <v>0</v>
      </c>
      <c r="G217" s="198"/>
      <c r="H217" s="124"/>
      <c r="I217" s="125"/>
      <c r="J217" s="125"/>
      <c r="K217" s="125"/>
      <c r="L217" s="85"/>
    </row>
    <row r="218" spans="1:12" s="108" customFormat="1" hidden="1" outlineLevel="1">
      <c r="A218" s="198"/>
      <c r="B218" s="122"/>
      <c r="C218" s="122" t="str">
        <f t="shared" si="27"/>
        <v>OP</v>
      </c>
      <c r="D218" s="117"/>
      <c r="E218" s="117"/>
      <c r="F218" s="123">
        <f t="shared" si="31"/>
        <v>0</v>
      </c>
      <c r="G218" s="198"/>
      <c r="H218" s="124"/>
      <c r="I218" s="125"/>
      <c r="J218" s="125"/>
      <c r="K218" s="125"/>
      <c r="L218" s="85"/>
    </row>
    <row r="219" spans="1:12" s="108" customFormat="1" hidden="1" outlineLevel="1">
      <c r="A219" s="198"/>
      <c r="B219" s="122"/>
      <c r="C219" s="122" t="str">
        <f t="shared" si="27"/>
        <v>OP</v>
      </c>
      <c r="D219" s="117"/>
      <c r="E219" s="117"/>
      <c r="F219" s="123">
        <f t="shared" si="31"/>
        <v>0</v>
      </c>
      <c r="G219" s="198"/>
      <c r="H219" s="124"/>
      <c r="I219" s="125"/>
      <c r="J219" s="125"/>
      <c r="K219" s="125"/>
      <c r="L219" s="85"/>
    </row>
    <row r="220" spans="1:12" s="108" customFormat="1" hidden="1" outlineLevel="1">
      <c r="A220" s="198"/>
      <c r="B220" s="122"/>
      <c r="C220" s="122" t="str">
        <f t="shared" si="27"/>
        <v>OP</v>
      </c>
      <c r="D220" s="117"/>
      <c r="E220" s="117"/>
      <c r="F220" s="123">
        <f t="shared" si="31"/>
        <v>0</v>
      </c>
      <c r="G220" s="198"/>
      <c r="H220" s="124"/>
      <c r="I220" s="125"/>
      <c r="J220" s="125"/>
      <c r="K220" s="125"/>
      <c r="L220" s="85"/>
    </row>
    <row r="221" spans="1:12" s="108" customFormat="1" hidden="1" outlineLevel="1">
      <c r="A221" s="198"/>
      <c r="B221" s="122"/>
      <c r="C221" s="122" t="str">
        <f t="shared" si="27"/>
        <v>OP</v>
      </c>
      <c r="D221" s="117"/>
      <c r="E221" s="117"/>
      <c r="F221" s="123">
        <f t="shared" si="31"/>
        <v>0</v>
      </c>
      <c r="G221" s="198"/>
      <c r="H221" s="124"/>
      <c r="I221" s="125"/>
      <c r="J221" s="125"/>
      <c r="K221" s="125"/>
      <c r="L221" s="85"/>
    </row>
    <row r="222" spans="1:12" s="108" customFormat="1" hidden="1" outlineLevel="1">
      <c r="A222" s="198"/>
      <c r="B222" s="122"/>
      <c r="C222" s="122" t="str">
        <f t="shared" si="27"/>
        <v>OP</v>
      </c>
      <c r="D222" s="117"/>
      <c r="E222" s="117"/>
      <c r="F222" s="123">
        <f t="shared" si="31"/>
        <v>0</v>
      </c>
      <c r="G222" s="198"/>
      <c r="H222" s="124"/>
      <c r="I222" s="125"/>
      <c r="J222" s="125"/>
      <c r="K222" s="125"/>
      <c r="L222" s="85"/>
    </row>
    <row r="223" spans="1:12" s="108" customFormat="1" hidden="1" outlineLevel="1">
      <c r="A223" s="198"/>
      <c r="B223" s="122"/>
      <c r="C223" s="122" t="str">
        <f t="shared" si="27"/>
        <v>OP</v>
      </c>
      <c r="D223" s="117"/>
      <c r="E223" s="117"/>
      <c r="F223" s="123">
        <f t="shared" si="30"/>
        <v>0</v>
      </c>
      <c r="G223" s="198"/>
      <c r="H223" s="124"/>
      <c r="I223" s="125"/>
      <c r="J223" s="125"/>
      <c r="K223" s="125"/>
      <c r="L223" s="85"/>
    </row>
    <row r="224" spans="1:12" s="108" customFormat="1" hidden="1" outlineLevel="1">
      <c r="A224" s="198"/>
      <c r="B224" s="122"/>
      <c r="C224" s="122" t="str">
        <f t="shared" si="27"/>
        <v>OP</v>
      </c>
      <c r="D224" s="117"/>
      <c r="E224" s="117"/>
      <c r="F224" s="123">
        <f t="shared" si="30"/>
        <v>0</v>
      </c>
      <c r="G224" s="198"/>
      <c r="H224" s="124"/>
      <c r="I224" s="125"/>
      <c r="J224" s="125"/>
      <c r="K224" s="125"/>
      <c r="L224" s="85"/>
    </row>
    <row r="225" spans="1:12" s="108" customFormat="1" hidden="1" outlineLevel="1">
      <c r="A225" s="198"/>
      <c r="B225" s="122"/>
      <c r="C225" s="122" t="str">
        <f t="shared" si="27"/>
        <v>OP</v>
      </c>
      <c r="D225" s="117"/>
      <c r="E225" s="117"/>
      <c r="F225" s="123">
        <f t="shared" si="30"/>
        <v>0</v>
      </c>
      <c r="G225" s="198"/>
      <c r="H225" s="124"/>
      <c r="I225" s="125"/>
      <c r="J225" s="125"/>
      <c r="K225" s="125"/>
      <c r="L225" s="85"/>
    </row>
    <row r="226" spans="1:12" s="108" customFormat="1" hidden="1" outlineLevel="1">
      <c r="A226" s="198"/>
      <c r="B226" s="122"/>
      <c r="C226" s="122" t="str">
        <f t="shared" si="27"/>
        <v>OP</v>
      </c>
      <c r="D226" s="117"/>
      <c r="E226" s="117"/>
      <c r="F226" s="123">
        <f t="shared" si="30"/>
        <v>0</v>
      </c>
      <c r="G226" s="198"/>
      <c r="H226" s="124"/>
      <c r="I226" s="125"/>
      <c r="J226" s="125"/>
      <c r="K226" s="125"/>
      <c r="L226" s="85"/>
    </row>
    <row r="227" spans="1:12" s="108" customFormat="1" hidden="1" outlineLevel="1">
      <c r="A227" s="198"/>
      <c r="B227" s="122"/>
      <c r="C227" s="122" t="str">
        <f t="shared" si="27"/>
        <v>OP</v>
      </c>
      <c r="D227" s="117"/>
      <c r="E227" s="117"/>
      <c r="F227" s="123">
        <f t="shared" si="30"/>
        <v>0</v>
      </c>
      <c r="G227" s="198"/>
      <c r="H227" s="124"/>
      <c r="I227" s="125"/>
      <c r="J227" s="125"/>
      <c r="K227" s="125"/>
      <c r="L227" s="85"/>
    </row>
    <row r="228" spans="1:12" s="108" customFormat="1" hidden="1" outlineLevel="1">
      <c r="A228" s="198"/>
      <c r="B228" s="122"/>
      <c r="C228" s="122" t="str">
        <f t="shared" si="27"/>
        <v>OP</v>
      </c>
      <c r="D228" s="117"/>
      <c r="E228" s="117"/>
      <c r="F228" s="123">
        <f t="shared" si="30"/>
        <v>0</v>
      </c>
      <c r="G228" s="198"/>
      <c r="H228" s="124"/>
      <c r="I228" s="125"/>
      <c r="J228" s="125"/>
      <c r="K228" s="125"/>
      <c r="L228" s="85"/>
    </row>
    <row r="229" spans="1:12" s="108" customFormat="1" hidden="1" outlineLevel="1">
      <c r="A229" s="198"/>
      <c r="B229" s="122"/>
      <c r="C229" s="122" t="str">
        <f t="shared" si="27"/>
        <v>OP</v>
      </c>
      <c r="D229" s="117"/>
      <c r="E229" s="117"/>
      <c r="F229" s="123">
        <f t="shared" si="30"/>
        <v>0</v>
      </c>
      <c r="G229" s="198"/>
      <c r="H229" s="124"/>
      <c r="I229" s="125"/>
      <c r="J229" s="125"/>
      <c r="K229" s="125"/>
      <c r="L229" s="85"/>
    </row>
    <row r="230" spans="1:12" s="197" customFormat="1" hidden="1" collapsed="1">
      <c r="A230" s="196"/>
      <c r="B230" s="199"/>
      <c r="C230" s="199"/>
      <c r="D230" s="200"/>
      <c r="E230" s="200"/>
      <c r="F230" s="199"/>
      <c r="G230" s="201"/>
      <c r="H230" s="199"/>
      <c r="I230" s="199"/>
      <c r="J230" s="199"/>
      <c r="K230" s="199"/>
      <c r="L230" s="202"/>
    </row>
    <row r="231" spans="1:12" s="108" customFormat="1" hidden="1" outlineLevel="1">
      <c r="A231" s="198"/>
      <c r="B231" s="122"/>
      <c r="C231" s="122" t="str">
        <f t="shared" si="27"/>
        <v>OP</v>
      </c>
      <c r="D231" s="117"/>
      <c r="E231" s="117"/>
      <c r="F231" s="123">
        <f t="shared" ref="F231:F238" si="32">SUM(H231:K231)</f>
        <v>0</v>
      </c>
      <c r="G231" s="198"/>
      <c r="H231" s="124"/>
      <c r="I231" s="125"/>
      <c r="J231" s="125"/>
      <c r="K231" s="125"/>
      <c r="L231" s="85"/>
    </row>
    <row r="232" spans="1:12" s="108" customFormat="1" hidden="1" outlineLevel="1">
      <c r="A232" s="198"/>
      <c r="B232" s="122"/>
      <c r="C232" s="122" t="str">
        <f t="shared" si="27"/>
        <v>OP</v>
      </c>
      <c r="D232" s="117"/>
      <c r="E232" s="117"/>
      <c r="F232" s="123">
        <f t="shared" si="32"/>
        <v>0</v>
      </c>
      <c r="G232" s="198"/>
      <c r="H232" s="124"/>
      <c r="I232" s="125"/>
      <c r="J232" s="125"/>
      <c r="K232" s="125"/>
      <c r="L232" s="85"/>
    </row>
    <row r="233" spans="1:12" s="108" customFormat="1" hidden="1" outlineLevel="1">
      <c r="A233" s="198"/>
      <c r="B233" s="122"/>
      <c r="C233" s="122" t="str">
        <f t="shared" si="27"/>
        <v>OP</v>
      </c>
      <c r="D233" s="117"/>
      <c r="E233" s="117"/>
      <c r="F233" s="123">
        <f t="shared" si="32"/>
        <v>0</v>
      </c>
      <c r="G233" s="198"/>
      <c r="H233" s="124"/>
      <c r="I233" s="125"/>
      <c r="J233" s="125"/>
      <c r="K233" s="125"/>
      <c r="L233" s="85"/>
    </row>
    <row r="234" spans="1:12" s="108" customFormat="1" hidden="1" outlineLevel="1">
      <c r="A234" s="198"/>
      <c r="B234" s="122"/>
      <c r="C234" s="122" t="str">
        <f t="shared" si="27"/>
        <v>OP</v>
      </c>
      <c r="D234" s="117"/>
      <c r="E234" s="117"/>
      <c r="F234" s="123">
        <f t="shared" si="32"/>
        <v>0</v>
      </c>
      <c r="G234" s="198"/>
      <c r="H234" s="124"/>
      <c r="I234" s="125"/>
      <c r="J234" s="125"/>
      <c r="K234" s="125"/>
      <c r="L234" s="85"/>
    </row>
    <row r="235" spans="1:12" s="108" customFormat="1" hidden="1" outlineLevel="1">
      <c r="A235" s="198"/>
      <c r="B235" s="122"/>
      <c r="C235" s="122" t="str">
        <f t="shared" si="27"/>
        <v>OP</v>
      </c>
      <c r="D235" s="117"/>
      <c r="E235" s="117"/>
      <c r="F235" s="123">
        <f t="shared" si="32"/>
        <v>0</v>
      </c>
      <c r="G235" s="198"/>
      <c r="H235" s="124"/>
      <c r="I235" s="125"/>
      <c r="J235" s="125"/>
      <c r="K235" s="125"/>
      <c r="L235" s="85"/>
    </row>
    <row r="236" spans="1:12" s="108" customFormat="1" hidden="1" outlineLevel="1">
      <c r="A236" s="198"/>
      <c r="B236" s="122"/>
      <c r="C236" s="122" t="str">
        <f t="shared" si="27"/>
        <v>OP</v>
      </c>
      <c r="D236" s="117"/>
      <c r="E236" s="117"/>
      <c r="F236" s="123">
        <f t="shared" si="32"/>
        <v>0</v>
      </c>
      <c r="G236" s="198"/>
      <c r="H236" s="124"/>
      <c r="I236" s="125"/>
      <c r="J236" s="125"/>
      <c r="K236" s="125"/>
      <c r="L236" s="85"/>
    </row>
    <row r="237" spans="1:12" s="108" customFormat="1" hidden="1" outlineLevel="1">
      <c r="A237" s="198"/>
      <c r="B237" s="122"/>
      <c r="C237" s="122" t="str">
        <f t="shared" si="27"/>
        <v>OP</v>
      </c>
      <c r="D237" s="117"/>
      <c r="E237" s="117"/>
      <c r="F237" s="123">
        <f t="shared" si="32"/>
        <v>0</v>
      </c>
      <c r="G237" s="198"/>
      <c r="H237" s="124"/>
      <c r="I237" s="125"/>
      <c r="J237" s="125"/>
      <c r="K237" s="125"/>
      <c r="L237" s="85"/>
    </row>
    <row r="238" spans="1:12" s="108" customFormat="1" hidden="1" outlineLevel="1">
      <c r="A238" s="198"/>
      <c r="B238" s="122"/>
      <c r="C238" s="122" t="str">
        <f t="shared" si="27"/>
        <v>OP</v>
      </c>
      <c r="D238" s="117"/>
      <c r="E238" s="117"/>
      <c r="F238" s="123">
        <f t="shared" si="32"/>
        <v>0</v>
      </c>
      <c r="G238" s="198"/>
      <c r="H238" s="124"/>
      <c r="I238" s="125"/>
      <c r="J238" s="125"/>
      <c r="K238" s="125"/>
      <c r="L238" s="85"/>
    </row>
    <row r="239" spans="1:12" s="108" customFormat="1" hidden="1" outlineLevel="1">
      <c r="A239" s="198"/>
      <c r="B239" s="122"/>
      <c r="C239" s="122" t="str">
        <f t="shared" si="27"/>
        <v>OP</v>
      </c>
      <c r="D239" s="117"/>
      <c r="E239" s="117"/>
      <c r="F239" s="123">
        <f t="shared" si="30"/>
        <v>0</v>
      </c>
      <c r="G239" s="198"/>
      <c r="H239" s="124"/>
      <c r="I239" s="125"/>
      <c r="J239" s="125"/>
      <c r="K239" s="125"/>
      <c r="L239" s="85"/>
    </row>
    <row r="240" spans="1:12" s="108" customFormat="1" hidden="1" outlineLevel="1">
      <c r="A240" s="198"/>
      <c r="B240" s="122"/>
      <c r="C240" s="122" t="str">
        <f t="shared" si="27"/>
        <v>OP</v>
      </c>
      <c r="D240" s="117"/>
      <c r="E240" s="117"/>
      <c r="F240" s="123">
        <f t="shared" si="30"/>
        <v>0</v>
      </c>
      <c r="G240" s="198"/>
      <c r="H240" s="124"/>
      <c r="I240" s="125"/>
      <c r="J240" s="125"/>
      <c r="K240" s="125"/>
      <c r="L240" s="85"/>
    </row>
    <row r="241" spans="1:12" s="108" customFormat="1" hidden="1" outlineLevel="1">
      <c r="A241" s="198"/>
      <c r="B241" s="122"/>
      <c r="C241" s="122" t="str">
        <f t="shared" si="27"/>
        <v>OP</v>
      </c>
      <c r="D241" s="117"/>
      <c r="E241" s="117"/>
      <c r="F241" s="123">
        <f t="shared" si="30"/>
        <v>0</v>
      </c>
      <c r="G241" s="198"/>
      <c r="H241" s="124"/>
      <c r="I241" s="125"/>
      <c r="J241" s="125"/>
      <c r="K241" s="125"/>
      <c r="L241" s="85"/>
    </row>
    <row r="242" spans="1:12" s="108" customFormat="1" hidden="1" outlineLevel="1">
      <c r="A242" s="198"/>
      <c r="B242" s="122"/>
      <c r="C242" s="122" t="str">
        <f t="shared" si="27"/>
        <v>OP</v>
      </c>
      <c r="D242" s="117"/>
      <c r="E242" s="117"/>
      <c r="F242" s="123">
        <f t="shared" si="30"/>
        <v>0</v>
      </c>
      <c r="G242" s="198"/>
      <c r="H242" s="124"/>
      <c r="I242" s="125"/>
      <c r="J242" s="125"/>
      <c r="K242" s="125"/>
      <c r="L242" s="85"/>
    </row>
    <row r="243" spans="1:12" s="108" customFormat="1" hidden="1" outlineLevel="1">
      <c r="A243" s="198"/>
      <c r="B243" s="122"/>
      <c r="C243" s="122" t="str">
        <f t="shared" si="27"/>
        <v>OP</v>
      </c>
      <c r="D243" s="117"/>
      <c r="E243" s="117"/>
      <c r="F243" s="123">
        <f t="shared" si="30"/>
        <v>0</v>
      </c>
      <c r="G243" s="198"/>
      <c r="H243" s="124"/>
      <c r="I243" s="125"/>
      <c r="J243" s="125"/>
      <c r="K243" s="125"/>
      <c r="L243" s="85"/>
    </row>
    <row r="244" spans="1:12" s="108" customFormat="1" hidden="1" outlineLevel="1">
      <c r="A244" s="198"/>
      <c r="B244" s="122"/>
      <c r="C244" s="122" t="str">
        <f t="shared" si="27"/>
        <v>OP</v>
      </c>
      <c r="D244" s="117"/>
      <c r="E244" s="117"/>
      <c r="F244" s="123">
        <f t="shared" si="30"/>
        <v>0</v>
      </c>
      <c r="G244" s="198"/>
      <c r="H244" s="124"/>
      <c r="I244" s="125"/>
      <c r="J244" s="125"/>
      <c r="K244" s="125"/>
      <c r="L244" s="85"/>
    </row>
    <row r="245" spans="1:12" s="108" customFormat="1" hidden="1" outlineLevel="1">
      <c r="A245" s="198"/>
      <c r="B245" s="122"/>
      <c r="C245" s="122" t="str">
        <f t="shared" si="27"/>
        <v>OP</v>
      </c>
      <c r="D245" s="117"/>
      <c r="E245" s="117"/>
      <c r="F245" s="123">
        <f t="shared" si="30"/>
        <v>0</v>
      </c>
      <c r="G245" s="198"/>
      <c r="H245" s="124"/>
      <c r="I245" s="125"/>
      <c r="J245" s="125"/>
      <c r="K245" s="125"/>
      <c r="L245" s="85"/>
    </row>
    <row r="246" spans="1:12" s="108" customFormat="1" hidden="1" outlineLevel="1">
      <c r="A246" s="198"/>
      <c r="B246" s="122"/>
      <c r="C246" s="122" t="str">
        <f t="shared" si="27"/>
        <v>OP</v>
      </c>
      <c r="D246" s="117"/>
      <c r="E246" s="117"/>
      <c r="F246" s="123">
        <f t="shared" si="30"/>
        <v>0</v>
      </c>
      <c r="G246" s="198"/>
      <c r="H246" s="124"/>
      <c r="I246" s="125"/>
      <c r="J246" s="125"/>
      <c r="K246" s="125"/>
      <c r="L246" s="85"/>
    </row>
    <row r="247" spans="1:12" s="108" customFormat="1" hidden="1" outlineLevel="1">
      <c r="A247" s="198"/>
      <c r="B247" s="122"/>
      <c r="C247" s="122" t="str">
        <f t="shared" si="27"/>
        <v>OP</v>
      </c>
      <c r="D247" s="117"/>
      <c r="E247" s="117"/>
      <c r="F247" s="123">
        <f t="shared" si="30"/>
        <v>0</v>
      </c>
      <c r="G247" s="198"/>
      <c r="H247" s="124"/>
      <c r="I247" s="125"/>
      <c r="J247" s="125"/>
      <c r="K247" s="125"/>
      <c r="L247" s="85"/>
    </row>
    <row r="248" spans="1:12" s="108" customFormat="1" hidden="1" outlineLevel="1">
      <c r="A248" s="198"/>
      <c r="B248" s="122"/>
      <c r="C248" s="122" t="str">
        <f t="shared" si="27"/>
        <v>OP</v>
      </c>
      <c r="D248" s="117"/>
      <c r="E248" s="117"/>
      <c r="F248" s="123">
        <f t="shared" si="30"/>
        <v>0</v>
      </c>
      <c r="G248" s="198"/>
      <c r="H248" s="124"/>
      <c r="I248" s="125"/>
      <c r="J248" s="125"/>
      <c r="K248" s="125"/>
      <c r="L248" s="85"/>
    </row>
    <row r="249" spans="1:12" s="108" customFormat="1" hidden="1" outlineLevel="1">
      <c r="A249" s="198"/>
      <c r="B249" s="122"/>
      <c r="C249" s="122" t="str">
        <f t="shared" si="27"/>
        <v>OP</v>
      </c>
      <c r="D249" s="117"/>
      <c r="E249" s="117"/>
      <c r="F249" s="123">
        <f t="shared" si="30"/>
        <v>0</v>
      </c>
      <c r="G249" s="198"/>
      <c r="H249" s="124"/>
      <c r="I249" s="125"/>
      <c r="J249" s="125"/>
      <c r="K249" s="125"/>
      <c r="L249" s="85"/>
    </row>
    <row r="250" spans="1:12" s="108" customFormat="1" hidden="1" outlineLevel="1">
      <c r="A250" s="198"/>
      <c r="B250" s="122"/>
      <c r="C250" s="122" t="str">
        <f t="shared" si="27"/>
        <v>OP</v>
      </c>
      <c r="D250" s="117"/>
      <c r="E250" s="117"/>
      <c r="F250" s="123">
        <f t="shared" si="30"/>
        <v>0</v>
      </c>
      <c r="G250" s="198"/>
      <c r="H250" s="124"/>
      <c r="I250" s="125"/>
      <c r="J250" s="125"/>
      <c r="K250" s="125"/>
      <c r="L250" s="85"/>
    </row>
    <row r="251" spans="1:12" s="197" customFormat="1" hidden="1" collapsed="1">
      <c r="A251" s="196"/>
      <c r="B251" s="199"/>
      <c r="C251" s="199"/>
      <c r="D251" s="200"/>
      <c r="E251" s="200"/>
      <c r="F251" s="199"/>
      <c r="G251" s="201"/>
      <c r="H251" s="199"/>
      <c r="I251" s="199"/>
      <c r="J251" s="199"/>
      <c r="K251" s="199"/>
      <c r="L251" s="202"/>
    </row>
    <row r="252" spans="1:12" s="108" customFormat="1" hidden="1" outlineLevel="1">
      <c r="A252" s="198"/>
      <c r="B252" s="122"/>
      <c r="C252" s="122" t="str">
        <f t="shared" si="27"/>
        <v>OP</v>
      </c>
      <c r="D252" s="117"/>
      <c r="E252" s="117"/>
      <c r="F252" s="123">
        <f t="shared" si="30"/>
        <v>0</v>
      </c>
      <c r="G252" s="198"/>
      <c r="H252" s="124"/>
      <c r="I252" s="125"/>
      <c r="J252" s="125"/>
      <c r="K252" s="125"/>
      <c r="L252" s="85"/>
    </row>
    <row r="253" spans="1:12" s="108" customFormat="1" hidden="1" outlineLevel="1">
      <c r="A253" s="198"/>
      <c r="B253" s="122"/>
      <c r="C253" s="122" t="str">
        <f t="shared" si="27"/>
        <v>OP</v>
      </c>
      <c r="D253" s="117"/>
      <c r="E253" s="117"/>
      <c r="F253" s="123">
        <f t="shared" si="30"/>
        <v>0</v>
      </c>
      <c r="G253" s="198"/>
      <c r="H253" s="124"/>
      <c r="I253" s="125"/>
      <c r="J253" s="125"/>
      <c r="K253" s="125"/>
      <c r="L253" s="85"/>
    </row>
    <row r="254" spans="1:12" s="108" customFormat="1" hidden="1" outlineLevel="1">
      <c r="A254" s="198"/>
      <c r="B254" s="122"/>
      <c r="C254" s="122" t="str">
        <f t="shared" si="27"/>
        <v>OP</v>
      </c>
      <c r="D254" s="117"/>
      <c r="E254" s="117"/>
      <c r="F254" s="123">
        <f t="shared" si="30"/>
        <v>0</v>
      </c>
      <c r="G254" s="198"/>
      <c r="H254" s="124"/>
      <c r="I254" s="125"/>
      <c r="J254" s="125"/>
      <c r="K254" s="125"/>
      <c r="L254" s="85"/>
    </row>
    <row r="255" spans="1:12" s="108" customFormat="1" hidden="1" outlineLevel="1">
      <c r="A255" s="198"/>
      <c r="B255" s="122"/>
      <c r="C255" s="122" t="str">
        <f t="shared" si="27"/>
        <v>OP</v>
      </c>
      <c r="D255" s="117"/>
      <c r="E255" s="117"/>
      <c r="F255" s="123">
        <f t="shared" si="30"/>
        <v>0</v>
      </c>
      <c r="G255" s="198"/>
      <c r="H255" s="124"/>
      <c r="I255" s="125"/>
      <c r="J255" s="125"/>
      <c r="K255" s="125"/>
      <c r="L255" s="85"/>
    </row>
    <row r="256" spans="1:12" s="108" customFormat="1" hidden="1" outlineLevel="1">
      <c r="A256" s="198"/>
      <c r="B256" s="122"/>
      <c r="C256" s="122" t="str">
        <f t="shared" si="27"/>
        <v>OP</v>
      </c>
      <c r="D256" s="117"/>
      <c r="E256" s="117"/>
      <c r="F256" s="123">
        <f t="shared" si="30"/>
        <v>0</v>
      </c>
      <c r="G256" s="198"/>
      <c r="H256" s="124"/>
      <c r="I256" s="125"/>
      <c r="J256" s="125"/>
      <c r="K256" s="125"/>
      <c r="L256" s="85"/>
    </row>
    <row r="257" spans="1:12" s="108" customFormat="1" hidden="1" outlineLevel="1">
      <c r="A257" s="198"/>
      <c r="B257" s="122"/>
      <c r="C257" s="122" t="str">
        <f t="shared" si="27"/>
        <v>OP</v>
      </c>
      <c r="D257" s="117"/>
      <c r="E257" s="117"/>
      <c r="F257" s="123">
        <f t="shared" si="30"/>
        <v>0</v>
      </c>
      <c r="G257" s="198"/>
      <c r="H257" s="124"/>
      <c r="I257" s="125"/>
      <c r="J257" s="125"/>
      <c r="K257" s="125"/>
      <c r="L257" s="85"/>
    </row>
    <row r="258" spans="1:12" s="108" customFormat="1" hidden="1" outlineLevel="1">
      <c r="A258" s="198"/>
      <c r="B258" s="122"/>
      <c r="C258" s="122" t="str">
        <f t="shared" si="27"/>
        <v>OP</v>
      </c>
      <c r="D258" s="117"/>
      <c r="E258" s="117"/>
      <c r="F258" s="123">
        <f t="shared" si="30"/>
        <v>0</v>
      </c>
      <c r="G258" s="198"/>
      <c r="H258" s="124"/>
      <c r="I258" s="125"/>
      <c r="J258" s="125"/>
      <c r="K258" s="125"/>
      <c r="L258" s="85"/>
    </row>
    <row r="259" spans="1:12" s="108" customFormat="1" hidden="1" outlineLevel="1">
      <c r="A259" s="198"/>
      <c r="B259" s="122"/>
      <c r="C259" s="122" t="str">
        <f t="shared" si="27"/>
        <v>OP</v>
      </c>
      <c r="D259" s="117"/>
      <c r="E259" s="117"/>
      <c r="F259" s="123">
        <f t="shared" si="30"/>
        <v>0</v>
      </c>
      <c r="G259" s="198"/>
      <c r="H259" s="124"/>
      <c r="I259" s="125"/>
      <c r="J259" s="125"/>
      <c r="K259" s="125"/>
      <c r="L259" s="85"/>
    </row>
    <row r="260" spans="1:12" s="108" customFormat="1" hidden="1" outlineLevel="1">
      <c r="A260" s="198"/>
      <c r="B260" s="122"/>
      <c r="C260" s="122" t="str">
        <f t="shared" si="27"/>
        <v>OP</v>
      </c>
      <c r="D260" s="117"/>
      <c r="E260" s="117"/>
      <c r="F260" s="123">
        <f t="shared" si="30"/>
        <v>0</v>
      </c>
      <c r="G260" s="198"/>
      <c r="H260" s="124"/>
      <c r="I260" s="125"/>
      <c r="J260" s="125"/>
      <c r="K260" s="125"/>
      <c r="L260" s="85"/>
    </row>
    <row r="261" spans="1:12" s="108" customFormat="1" hidden="1" outlineLevel="1">
      <c r="A261" s="198"/>
      <c r="B261" s="122"/>
      <c r="C261" s="122" t="str">
        <f t="shared" si="27"/>
        <v>OP</v>
      </c>
      <c r="D261" s="117"/>
      <c r="E261" s="117"/>
      <c r="F261" s="123">
        <f t="shared" si="30"/>
        <v>0</v>
      </c>
      <c r="G261" s="198"/>
      <c r="H261" s="124"/>
      <c r="I261" s="125"/>
      <c r="J261" s="125"/>
      <c r="K261" s="125"/>
      <c r="L261" s="85"/>
    </row>
    <row r="262" spans="1:12" s="108" customFormat="1" hidden="1" outlineLevel="1">
      <c r="A262" s="198"/>
      <c r="B262" s="122"/>
      <c r="C262" s="122" t="str">
        <f t="shared" si="27"/>
        <v>OP</v>
      </c>
      <c r="D262" s="117"/>
      <c r="E262" s="117"/>
      <c r="F262" s="123">
        <f t="shared" si="30"/>
        <v>0</v>
      </c>
      <c r="G262" s="198"/>
      <c r="H262" s="124"/>
      <c r="I262" s="125"/>
      <c r="J262" s="125"/>
      <c r="K262" s="125"/>
      <c r="L262" s="85"/>
    </row>
    <row r="263" spans="1:12" s="108" customFormat="1" hidden="1" outlineLevel="1">
      <c r="A263" s="198"/>
      <c r="B263" s="122"/>
      <c r="C263" s="122" t="str">
        <f t="shared" si="27"/>
        <v>OP</v>
      </c>
      <c r="D263" s="117"/>
      <c r="E263" s="117"/>
      <c r="F263" s="123">
        <f t="shared" si="30"/>
        <v>0</v>
      </c>
      <c r="G263" s="198"/>
      <c r="H263" s="124"/>
      <c r="I263" s="125"/>
      <c r="J263" s="125"/>
      <c r="K263" s="125"/>
      <c r="L263" s="85"/>
    </row>
    <row r="264" spans="1:12" s="108" customFormat="1" hidden="1" outlineLevel="1">
      <c r="A264" s="198"/>
      <c r="B264" s="122"/>
      <c r="C264" s="122" t="str">
        <f t="shared" si="27"/>
        <v>OP</v>
      </c>
      <c r="D264" s="117"/>
      <c r="E264" s="117"/>
      <c r="F264" s="123">
        <f t="shared" si="30"/>
        <v>0</v>
      </c>
      <c r="G264" s="198"/>
      <c r="H264" s="124"/>
      <c r="I264" s="125"/>
      <c r="J264" s="125"/>
      <c r="K264" s="125"/>
      <c r="L264" s="85"/>
    </row>
    <row r="265" spans="1:12" s="108" customFormat="1" hidden="1" outlineLevel="1">
      <c r="A265" s="198"/>
      <c r="B265" s="122"/>
      <c r="C265" s="122" t="str">
        <f t="shared" si="27"/>
        <v>OP</v>
      </c>
      <c r="D265" s="117"/>
      <c r="E265" s="117"/>
      <c r="F265" s="123">
        <f t="shared" si="30"/>
        <v>0</v>
      </c>
      <c r="G265" s="198"/>
      <c r="H265" s="124"/>
      <c r="I265" s="125"/>
      <c r="J265" s="125"/>
      <c r="K265" s="125"/>
      <c r="L265" s="85"/>
    </row>
    <row r="266" spans="1:12" s="108" customFormat="1" hidden="1" outlineLevel="1">
      <c r="A266" s="198"/>
      <c r="B266" s="122"/>
      <c r="C266" s="122" t="str">
        <f t="shared" si="27"/>
        <v>OP</v>
      </c>
      <c r="D266" s="117"/>
      <c r="E266" s="117"/>
      <c r="F266" s="123">
        <f t="shared" si="30"/>
        <v>0</v>
      </c>
      <c r="G266" s="198"/>
      <c r="H266" s="124"/>
      <c r="I266" s="125"/>
      <c r="J266" s="125"/>
      <c r="K266" s="125"/>
      <c r="L266" s="85"/>
    </row>
    <row r="267" spans="1:12" s="108" customFormat="1" hidden="1" outlineLevel="1">
      <c r="A267" s="198"/>
      <c r="B267" s="122"/>
      <c r="C267" s="122" t="str">
        <f t="shared" si="27"/>
        <v>OP</v>
      </c>
      <c r="D267" s="117"/>
      <c r="E267" s="117"/>
      <c r="F267" s="123">
        <f t="shared" si="30"/>
        <v>0</v>
      </c>
      <c r="G267" s="198"/>
      <c r="H267" s="124"/>
      <c r="I267" s="125"/>
      <c r="J267" s="125"/>
      <c r="K267" s="125"/>
      <c r="L267" s="85"/>
    </row>
    <row r="268" spans="1:12" s="108" customFormat="1" hidden="1" outlineLevel="1">
      <c r="A268" s="198"/>
      <c r="B268" s="122"/>
      <c r="C268" s="122" t="str">
        <f t="shared" si="27"/>
        <v>OP</v>
      </c>
      <c r="D268" s="117"/>
      <c r="E268" s="117"/>
      <c r="F268" s="123">
        <f t="shared" ref="F268:F271" si="33">SUM(H268:K268)</f>
        <v>0</v>
      </c>
      <c r="G268" s="198"/>
      <c r="H268" s="124"/>
      <c r="I268" s="125"/>
      <c r="J268" s="125"/>
      <c r="K268" s="125"/>
      <c r="L268" s="85"/>
    </row>
    <row r="269" spans="1:12" s="108" customFormat="1" hidden="1" outlineLevel="1">
      <c r="A269" s="198"/>
      <c r="B269" s="122"/>
      <c r="C269" s="122" t="str">
        <f t="shared" ref="C269:C271" si="34">IF(F269&gt;0,"","OP")</f>
        <v>OP</v>
      </c>
      <c r="D269" s="117"/>
      <c r="E269" s="117"/>
      <c r="F269" s="123">
        <f t="shared" si="33"/>
        <v>0</v>
      </c>
      <c r="G269" s="198"/>
      <c r="H269" s="124"/>
      <c r="I269" s="125"/>
      <c r="J269" s="125"/>
      <c r="K269" s="125"/>
      <c r="L269" s="85"/>
    </row>
    <row r="270" spans="1:12" s="108" customFormat="1" hidden="1" outlineLevel="1">
      <c r="A270" s="198"/>
      <c r="B270" s="122"/>
      <c r="C270" s="122" t="str">
        <f t="shared" si="34"/>
        <v>OP</v>
      </c>
      <c r="D270" s="117"/>
      <c r="E270" s="117"/>
      <c r="F270" s="123">
        <f t="shared" si="33"/>
        <v>0</v>
      </c>
      <c r="G270" s="198"/>
      <c r="H270" s="124"/>
      <c r="I270" s="125"/>
      <c r="J270" s="125"/>
      <c r="K270" s="125"/>
      <c r="L270" s="85"/>
    </row>
    <row r="271" spans="1:12" s="108" customFormat="1" hidden="1" outlineLevel="1">
      <c r="A271" s="198"/>
      <c r="B271" s="122"/>
      <c r="C271" s="122" t="str">
        <f t="shared" si="34"/>
        <v>OP</v>
      </c>
      <c r="D271" s="117"/>
      <c r="E271" s="117"/>
      <c r="F271" s="123">
        <f t="shared" si="33"/>
        <v>0</v>
      </c>
      <c r="G271" s="198"/>
      <c r="H271" s="124"/>
      <c r="I271" s="125"/>
      <c r="J271" s="125"/>
      <c r="K271" s="125"/>
      <c r="L271" s="85"/>
    </row>
    <row r="272" spans="1:12" s="197" customFormat="1" hidden="1" collapsed="1">
      <c r="A272" s="196"/>
      <c r="B272" s="199"/>
      <c r="C272" s="199"/>
      <c r="D272" s="200"/>
      <c r="E272" s="200"/>
      <c r="F272" s="199"/>
      <c r="G272" s="201"/>
      <c r="H272" s="199"/>
      <c r="I272" s="199"/>
      <c r="J272" s="199"/>
      <c r="K272" s="199"/>
      <c r="L272" s="202"/>
    </row>
    <row r="273" spans="1:12" s="108" customFormat="1" hidden="1" outlineLevel="1">
      <c r="A273" s="198"/>
      <c r="B273" s="122"/>
      <c r="C273" s="122" t="str">
        <f t="shared" si="27"/>
        <v>OP</v>
      </c>
      <c r="D273" s="117"/>
      <c r="E273" s="117"/>
      <c r="F273" s="123">
        <f t="shared" ref="F273:F292" si="35">SUM(H273:K273)</f>
        <v>0</v>
      </c>
      <c r="G273" s="198"/>
      <c r="H273" s="124"/>
      <c r="I273" s="125"/>
      <c r="J273" s="125"/>
      <c r="K273" s="125"/>
      <c r="L273" s="85"/>
    </row>
    <row r="274" spans="1:12" s="108" customFormat="1" hidden="1" outlineLevel="1">
      <c r="A274" s="198"/>
      <c r="B274" s="122"/>
      <c r="C274" s="122" t="str">
        <f t="shared" si="27"/>
        <v>OP</v>
      </c>
      <c r="D274" s="117"/>
      <c r="E274" s="117"/>
      <c r="F274" s="123">
        <f t="shared" si="35"/>
        <v>0</v>
      </c>
      <c r="G274" s="198"/>
      <c r="H274" s="124"/>
      <c r="I274" s="125"/>
      <c r="J274" s="125"/>
      <c r="K274" s="125"/>
      <c r="L274" s="85"/>
    </row>
    <row r="275" spans="1:12" s="108" customFormat="1" hidden="1" outlineLevel="1">
      <c r="A275" s="198"/>
      <c r="B275" s="122"/>
      <c r="C275" s="122" t="str">
        <f t="shared" si="27"/>
        <v>OP</v>
      </c>
      <c r="D275" s="117"/>
      <c r="E275" s="117"/>
      <c r="F275" s="123">
        <f t="shared" si="35"/>
        <v>0</v>
      </c>
      <c r="G275" s="198"/>
      <c r="H275" s="124"/>
      <c r="I275" s="125"/>
      <c r="J275" s="125"/>
      <c r="K275" s="125"/>
      <c r="L275" s="85"/>
    </row>
    <row r="276" spans="1:12" s="108" customFormat="1" hidden="1" outlineLevel="1">
      <c r="A276" s="198"/>
      <c r="B276" s="122"/>
      <c r="C276" s="122" t="str">
        <f t="shared" si="27"/>
        <v>OP</v>
      </c>
      <c r="D276" s="117"/>
      <c r="E276" s="117"/>
      <c r="F276" s="123">
        <f t="shared" si="35"/>
        <v>0</v>
      </c>
      <c r="G276" s="198"/>
      <c r="H276" s="124"/>
      <c r="I276" s="125"/>
      <c r="J276" s="125"/>
      <c r="K276" s="125"/>
      <c r="L276" s="85"/>
    </row>
    <row r="277" spans="1:12" s="108" customFormat="1" hidden="1" outlineLevel="1">
      <c r="A277" s="198"/>
      <c r="B277" s="122"/>
      <c r="C277" s="122" t="str">
        <f t="shared" si="27"/>
        <v>OP</v>
      </c>
      <c r="D277" s="117"/>
      <c r="E277" s="117"/>
      <c r="F277" s="123">
        <f t="shared" si="35"/>
        <v>0</v>
      </c>
      <c r="G277" s="198"/>
      <c r="H277" s="124"/>
      <c r="I277" s="125"/>
      <c r="J277" s="125"/>
      <c r="K277" s="125"/>
      <c r="L277" s="85"/>
    </row>
    <row r="278" spans="1:12" s="108" customFormat="1" hidden="1" outlineLevel="1">
      <c r="A278" s="198"/>
      <c r="B278" s="122"/>
      <c r="C278" s="122" t="str">
        <f t="shared" si="27"/>
        <v>OP</v>
      </c>
      <c r="D278" s="117"/>
      <c r="E278" s="117"/>
      <c r="F278" s="123">
        <f t="shared" si="35"/>
        <v>0</v>
      </c>
      <c r="G278" s="198"/>
      <c r="H278" s="124"/>
      <c r="I278" s="125"/>
      <c r="J278" s="125"/>
      <c r="K278" s="125"/>
      <c r="L278" s="85"/>
    </row>
    <row r="279" spans="1:12" s="108" customFormat="1" hidden="1" outlineLevel="1">
      <c r="A279" s="198"/>
      <c r="B279" s="122"/>
      <c r="C279" s="122" t="str">
        <f t="shared" si="27"/>
        <v>OP</v>
      </c>
      <c r="D279" s="117"/>
      <c r="E279" s="117"/>
      <c r="F279" s="123">
        <f t="shared" si="35"/>
        <v>0</v>
      </c>
      <c r="G279" s="198"/>
      <c r="H279" s="124"/>
      <c r="I279" s="125"/>
      <c r="J279" s="125"/>
      <c r="K279" s="125"/>
      <c r="L279" s="85"/>
    </row>
    <row r="280" spans="1:12" s="108" customFormat="1" hidden="1" outlineLevel="1">
      <c r="A280" s="198"/>
      <c r="B280" s="122"/>
      <c r="C280" s="122" t="str">
        <f t="shared" si="27"/>
        <v>OP</v>
      </c>
      <c r="D280" s="117"/>
      <c r="E280" s="117"/>
      <c r="F280" s="123">
        <f t="shared" si="35"/>
        <v>0</v>
      </c>
      <c r="G280" s="198"/>
      <c r="H280" s="124"/>
      <c r="I280" s="125"/>
      <c r="J280" s="125"/>
      <c r="K280" s="125"/>
      <c r="L280" s="85"/>
    </row>
    <row r="281" spans="1:12" s="108" customFormat="1" hidden="1" outlineLevel="1">
      <c r="A281" s="198"/>
      <c r="B281" s="122"/>
      <c r="C281" s="122" t="str">
        <f t="shared" ref="C281:C355" si="36">IF(F281&gt;0,"","OP")</f>
        <v>OP</v>
      </c>
      <c r="D281" s="117"/>
      <c r="E281" s="117"/>
      <c r="F281" s="123">
        <f t="shared" si="35"/>
        <v>0</v>
      </c>
      <c r="G281" s="198"/>
      <c r="H281" s="124"/>
      <c r="I281" s="125"/>
      <c r="J281" s="125"/>
      <c r="K281" s="125"/>
      <c r="L281" s="85"/>
    </row>
    <row r="282" spans="1:12" s="108" customFormat="1" hidden="1" outlineLevel="1">
      <c r="A282" s="198"/>
      <c r="B282" s="122"/>
      <c r="C282" s="122" t="str">
        <f t="shared" si="36"/>
        <v>OP</v>
      </c>
      <c r="D282" s="117"/>
      <c r="E282" s="117"/>
      <c r="F282" s="123">
        <f t="shared" si="35"/>
        <v>0</v>
      </c>
      <c r="G282" s="198"/>
      <c r="H282" s="124"/>
      <c r="I282" s="125"/>
      <c r="J282" s="125"/>
      <c r="K282" s="125"/>
      <c r="L282" s="85"/>
    </row>
    <row r="283" spans="1:12" s="108" customFormat="1" hidden="1" outlineLevel="1">
      <c r="A283" s="198"/>
      <c r="B283" s="122"/>
      <c r="C283" s="122" t="str">
        <f t="shared" si="36"/>
        <v>OP</v>
      </c>
      <c r="D283" s="117"/>
      <c r="E283" s="117"/>
      <c r="F283" s="123">
        <f t="shared" si="35"/>
        <v>0</v>
      </c>
      <c r="G283" s="198"/>
      <c r="H283" s="124"/>
      <c r="I283" s="125"/>
      <c r="J283" s="125"/>
      <c r="K283" s="125"/>
      <c r="L283" s="85"/>
    </row>
    <row r="284" spans="1:12" s="108" customFormat="1" hidden="1" outlineLevel="1">
      <c r="A284" s="198"/>
      <c r="B284" s="122"/>
      <c r="C284" s="122" t="str">
        <f t="shared" si="36"/>
        <v>OP</v>
      </c>
      <c r="D284" s="117"/>
      <c r="E284" s="117"/>
      <c r="F284" s="123">
        <f t="shared" si="35"/>
        <v>0</v>
      </c>
      <c r="G284" s="198"/>
      <c r="H284" s="124"/>
      <c r="I284" s="125"/>
      <c r="J284" s="125"/>
      <c r="K284" s="125"/>
      <c r="L284" s="85"/>
    </row>
    <row r="285" spans="1:12" s="108" customFormat="1" hidden="1" outlineLevel="1">
      <c r="A285" s="198"/>
      <c r="B285" s="122"/>
      <c r="C285" s="122" t="str">
        <f t="shared" si="36"/>
        <v>OP</v>
      </c>
      <c r="D285" s="117"/>
      <c r="E285" s="117"/>
      <c r="F285" s="123">
        <f t="shared" si="35"/>
        <v>0</v>
      </c>
      <c r="G285" s="198"/>
      <c r="H285" s="124"/>
      <c r="I285" s="125"/>
      <c r="J285" s="125"/>
      <c r="K285" s="125"/>
      <c r="L285" s="85"/>
    </row>
    <row r="286" spans="1:12" s="108" customFormat="1" hidden="1" outlineLevel="1">
      <c r="A286" s="198"/>
      <c r="B286" s="122"/>
      <c r="C286" s="122" t="str">
        <f t="shared" si="36"/>
        <v>OP</v>
      </c>
      <c r="D286" s="117"/>
      <c r="E286" s="117"/>
      <c r="F286" s="123">
        <f t="shared" si="35"/>
        <v>0</v>
      </c>
      <c r="G286" s="198"/>
      <c r="H286" s="124"/>
      <c r="I286" s="125"/>
      <c r="J286" s="125"/>
      <c r="K286" s="125"/>
      <c r="L286" s="85"/>
    </row>
    <row r="287" spans="1:12" s="108" customFormat="1" hidden="1" outlineLevel="1">
      <c r="A287" s="198"/>
      <c r="B287" s="122"/>
      <c r="C287" s="122" t="str">
        <f t="shared" si="36"/>
        <v>OP</v>
      </c>
      <c r="D287" s="117"/>
      <c r="E287" s="117"/>
      <c r="F287" s="123">
        <f t="shared" si="35"/>
        <v>0</v>
      </c>
      <c r="G287" s="198"/>
      <c r="H287" s="124"/>
      <c r="I287" s="125"/>
      <c r="J287" s="125"/>
      <c r="K287" s="125"/>
      <c r="L287" s="85"/>
    </row>
    <row r="288" spans="1:12" s="108" customFormat="1" hidden="1" outlineLevel="1">
      <c r="A288" s="198"/>
      <c r="B288" s="122"/>
      <c r="C288" s="122" t="str">
        <f t="shared" ref="C288:C289" si="37">IF(F288&gt;0,"","OP")</f>
        <v>OP</v>
      </c>
      <c r="D288" s="117"/>
      <c r="E288" s="117"/>
      <c r="F288" s="123">
        <f t="shared" ref="F288:F289" si="38">SUM(H288:K288)</f>
        <v>0</v>
      </c>
      <c r="G288" s="198"/>
      <c r="H288" s="124"/>
      <c r="I288" s="125"/>
      <c r="J288" s="125"/>
      <c r="K288" s="125"/>
      <c r="L288" s="85"/>
    </row>
    <row r="289" spans="1:12" s="108" customFormat="1" hidden="1" outlineLevel="1">
      <c r="A289" s="198"/>
      <c r="B289" s="122"/>
      <c r="C289" s="122" t="str">
        <f t="shared" si="37"/>
        <v>OP</v>
      </c>
      <c r="D289" s="117"/>
      <c r="E289" s="117"/>
      <c r="F289" s="123">
        <f t="shared" si="38"/>
        <v>0</v>
      </c>
      <c r="G289" s="198"/>
      <c r="H289" s="124"/>
      <c r="I289" s="125"/>
      <c r="J289" s="125"/>
      <c r="K289" s="125"/>
      <c r="L289" s="85"/>
    </row>
    <row r="290" spans="1:12" s="108" customFormat="1" hidden="1" outlineLevel="1">
      <c r="A290" s="198"/>
      <c r="B290" s="122"/>
      <c r="C290" s="122" t="str">
        <f t="shared" si="36"/>
        <v>OP</v>
      </c>
      <c r="D290" s="117"/>
      <c r="E290" s="117"/>
      <c r="F290" s="123">
        <f t="shared" si="35"/>
        <v>0</v>
      </c>
      <c r="G290" s="198"/>
      <c r="H290" s="124"/>
      <c r="I290" s="125"/>
      <c r="J290" s="125"/>
      <c r="K290" s="125"/>
      <c r="L290" s="85"/>
    </row>
    <row r="291" spans="1:12" s="108" customFormat="1" hidden="1" outlineLevel="1">
      <c r="A291" s="198"/>
      <c r="B291" s="122"/>
      <c r="C291" s="122" t="str">
        <f t="shared" si="36"/>
        <v>OP</v>
      </c>
      <c r="D291" s="117"/>
      <c r="E291" s="117"/>
      <c r="F291" s="123">
        <f t="shared" si="35"/>
        <v>0</v>
      </c>
      <c r="G291" s="198"/>
      <c r="H291" s="124"/>
      <c r="I291" s="125"/>
      <c r="J291" s="125"/>
      <c r="K291" s="125"/>
      <c r="L291" s="85"/>
    </row>
    <row r="292" spans="1:12" s="108" customFormat="1" hidden="1" outlineLevel="1">
      <c r="A292" s="198"/>
      <c r="B292" s="122"/>
      <c r="C292" s="122" t="str">
        <f t="shared" si="36"/>
        <v>OP</v>
      </c>
      <c r="D292" s="117"/>
      <c r="E292" s="117"/>
      <c r="F292" s="123">
        <f t="shared" si="35"/>
        <v>0</v>
      </c>
      <c r="G292" s="198"/>
      <c r="H292" s="124"/>
      <c r="I292" s="125"/>
      <c r="J292" s="125"/>
      <c r="K292" s="125"/>
      <c r="L292" s="85"/>
    </row>
    <row r="293" spans="1:12" s="197" customFormat="1" hidden="1" collapsed="1">
      <c r="A293" s="196"/>
      <c r="B293" s="199"/>
      <c r="C293" s="199"/>
      <c r="D293" s="200"/>
      <c r="E293" s="200"/>
      <c r="F293" s="199"/>
      <c r="G293" s="201"/>
      <c r="H293" s="199"/>
      <c r="I293" s="199"/>
      <c r="J293" s="199"/>
      <c r="K293" s="199"/>
      <c r="L293" s="202"/>
    </row>
    <row r="294" spans="1:12" s="108" customFormat="1" hidden="1" outlineLevel="1">
      <c r="A294" s="198"/>
      <c r="B294" s="122"/>
      <c r="C294" s="122" t="str">
        <f t="shared" si="36"/>
        <v>OP</v>
      </c>
      <c r="D294" s="117"/>
      <c r="E294" s="117"/>
      <c r="F294" s="123">
        <f t="shared" ref="F294:F313" si="39">SUM(H294:K294)</f>
        <v>0</v>
      </c>
      <c r="G294" s="198"/>
      <c r="H294" s="124"/>
      <c r="I294" s="125"/>
      <c r="J294" s="125"/>
      <c r="K294" s="125"/>
      <c r="L294" s="85"/>
    </row>
    <row r="295" spans="1:12" s="108" customFormat="1" hidden="1" outlineLevel="1">
      <c r="A295" s="198"/>
      <c r="B295" s="122"/>
      <c r="C295" s="122" t="str">
        <f t="shared" si="36"/>
        <v>OP</v>
      </c>
      <c r="D295" s="117"/>
      <c r="E295" s="117"/>
      <c r="F295" s="123">
        <f t="shared" si="39"/>
        <v>0</v>
      </c>
      <c r="G295" s="198"/>
      <c r="H295" s="124"/>
      <c r="I295" s="125"/>
      <c r="J295" s="125"/>
      <c r="K295" s="125"/>
      <c r="L295" s="85"/>
    </row>
    <row r="296" spans="1:12" s="108" customFormat="1" hidden="1" outlineLevel="1">
      <c r="A296" s="198"/>
      <c r="B296" s="122"/>
      <c r="C296" s="122" t="str">
        <f t="shared" si="36"/>
        <v>OP</v>
      </c>
      <c r="D296" s="117"/>
      <c r="E296" s="117"/>
      <c r="F296" s="123">
        <f t="shared" si="39"/>
        <v>0</v>
      </c>
      <c r="G296" s="198"/>
      <c r="H296" s="124"/>
      <c r="I296" s="125"/>
      <c r="J296" s="125"/>
      <c r="K296" s="125"/>
      <c r="L296" s="85"/>
    </row>
    <row r="297" spans="1:12" s="108" customFormat="1" hidden="1" outlineLevel="1">
      <c r="A297" s="198"/>
      <c r="B297" s="122"/>
      <c r="C297" s="122" t="str">
        <f t="shared" si="36"/>
        <v>OP</v>
      </c>
      <c r="D297" s="117"/>
      <c r="E297" s="117"/>
      <c r="F297" s="123">
        <f t="shared" si="39"/>
        <v>0</v>
      </c>
      <c r="G297" s="198"/>
      <c r="H297" s="124"/>
      <c r="I297" s="125"/>
      <c r="J297" s="125"/>
      <c r="K297" s="125"/>
      <c r="L297" s="85"/>
    </row>
    <row r="298" spans="1:12" s="108" customFormat="1" hidden="1" outlineLevel="1">
      <c r="A298" s="198"/>
      <c r="B298" s="122"/>
      <c r="C298" s="122" t="str">
        <f t="shared" si="36"/>
        <v>OP</v>
      </c>
      <c r="D298" s="117"/>
      <c r="E298" s="117"/>
      <c r="F298" s="123">
        <f t="shared" si="39"/>
        <v>0</v>
      </c>
      <c r="G298" s="198"/>
      <c r="H298" s="124"/>
      <c r="I298" s="125"/>
      <c r="J298" s="125"/>
      <c r="K298" s="125"/>
      <c r="L298" s="85"/>
    </row>
    <row r="299" spans="1:12" s="108" customFormat="1" hidden="1" outlineLevel="1">
      <c r="A299" s="198"/>
      <c r="B299" s="122"/>
      <c r="C299" s="122" t="str">
        <f t="shared" si="36"/>
        <v>OP</v>
      </c>
      <c r="D299" s="117"/>
      <c r="E299" s="117"/>
      <c r="F299" s="123">
        <f t="shared" si="39"/>
        <v>0</v>
      </c>
      <c r="G299" s="198"/>
      <c r="H299" s="124"/>
      <c r="I299" s="125"/>
      <c r="J299" s="125"/>
      <c r="K299" s="125"/>
      <c r="L299" s="85"/>
    </row>
    <row r="300" spans="1:12" s="108" customFormat="1" hidden="1" outlineLevel="1">
      <c r="A300" s="198"/>
      <c r="B300" s="122"/>
      <c r="C300" s="122" t="str">
        <f t="shared" si="36"/>
        <v>OP</v>
      </c>
      <c r="D300" s="117"/>
      <c r="E300" s="117"/>
      <c r="F300" s="123">
        <f t="shared" si="39"/>
        <v>0</v>
      </c>
      <c r="G300" s="198"/>
      <c r="H300" s="124"/>
      <c r="I300" s="125"/>
      <c r="J300" s="125"/>
      <c r="K300" s="125"/>
      <c r="L300" s="85"/>
    </row>
    <row r="301" spans="1:12" s="108" customFormat="1" hidden="1" outlineLevel="1">
      <c r="A301" s="198"/>
      <c r="B301" s="122"/>
      <c r="C301" s="122" t="str">
        <f t="shared" si="36"/>
        <v>OP</v>
      </c>
      <c r="D301" s="117"/>
      <c r="E301" s="117"/>
      <c r="F301" s="123">
        <f t="shared" si="39"/>
        <v>0</v>
      </c>
      <c r="G301" s="198"/>
      <c r="H301" s="124"/>
      <c r="I301" s="125"/>
      <c r="J301" s="125"/>
      <c r="K301" s="125"/>
      <c r="L301" s="85"/>
    </row>
    <row r="302" spans="1:12" s="108" customFormat="1" hidden="1" outlineLevel="1">
      <c r="A302" s="198"/>
      <c r="B302" s="122"/>
      <c r="C302" s="122" t="str">
        <f t="shared" si="36"/>
        <v>OP</v>
      </c>
      <c r="D302" s="117"/>
      <c r="E302" s="117"/>
      <c r="F302" s="123">
        <f t="shared" si="39"/>
        <v>0</v>
      </c>
      <c r="G302" s="198"/>
      <c r="H302" s="124"/>
      <c r="I302" s="125"/>
      <c r="J302" s="125"/>
      <c r="K302" s="125"/>
      <c r="L302" s="85"/>
    </row>
    <row r="303" spans="1:12" s="108" customFormat="1" hidden="1" outlineLevel="1">
      <c r="A303" s="198"/>
      <c r="B303" s="122"/>
      <c r="C303" s="122" t="str">
        <f t="shared" si="36"/>
        <v>OP</v>
      </c>
      <c r="D303" s="117"/>
      <c r="E303" s="117"/>
      <c r="F303" s="123">
        <f t="shared" si="39"/>
        <v>0</v>
      </c>
      <c r="G303" s="198"/>
      <c r="H303" s="124"/>
      <c r="I303" s="125"/>
      <c r="J303" s="125"/>
      <c r="K303" s="125"/>
      <c r="L303" s="85"/>
    </row>
    <row r="304" spans="1:12" s="108" customFormat="1" hidden="1" outlineLevel="1">
      <c r="A304" s="198"/>
      <c r="B304" s="122"/>
      <c r="C304" s="122" t="str">
        <f t="shared" si="36"/>
        <v>OP</v>
      </c>
      <c r="D304" s="117"/>
      <c r="E304" s="117"/>
      <c r="F304" s="123">
        <f t="shared" si="39"/>
        <v>0</v>
      </c>
      <c r="G304" s="198"/>
      <c r="H304" s="124"/>
      <c r="I304" s="125"/>
      <c r="J304" s="125"/>
      <c r="K304" s="125"/>
      <c r="L304" s="85"/>
    </row>
    <row r="305" spans="1:12" s="108" customFormat="1" hidden="1" outlineLevel="1">
      <c r="A305" s="198"/>
      <c r="B305" s="122"/>
      <c r="C305" s="122" t="str">
        <f t="shared" si="36"/>
        <v>OP</v>
      </c>
      <c r="D305" s="117"/>
      <c r="E305" s="117"/>
      <c r="F305" s="123">
        <f t="shared" si="39"/>
        <v>0</v>
      </c>
      <c r="G305" s="198"/>
      <c r="H305" s="124"/>
      <c r="I305" s="125"/>
      <c r="J305" s="125"/>
      <c r="K305" s="125"/>
      <c r="L305" s="85"/>
    </row>
    <row r="306" spans="1:12" s="108" customFormat="1" hidden="1" outlineLevel="1">
      <c r="A306" s="198"/>
      <c r="B306" s="122"/>
      <c r="C306" s="122" t="str">
        <f t="shared" si="36"/>
        <v>OP</v>
      </c>
      <c r="D306" s="117"/>
      <c r="E306" s="117"/>
      <c r="F306" s="123">
        <f t="shared" si="39"/>
        <v>0</v>
      </c>
      <c r="G306" s="198"/>
      <c r="H306" s="124"/>
      <c r="I306" s="125"/>
      <c r="J306" s="125"/>
      <c r="K306" s="125"/>
      <c r="L306" s="85"/>
    </row>
    <row r="307" spans="1:12" s="108" customFormat="1" hidden="1" outlineLevel="1">
      <c r="A307" s="198"/>
      <c r="B307" s="122"/>
      <c r="C307" s="122" t="str">
        <f t="shared" si="36"/>
        <v>OP</v>
      </c>
      <c r="D307" s="117"/>
      <c r="E307" s="117"/>
      <c r="F307" s="123">
        <f t="shared" si="39"/>
        <v>0</v>
      </c>
      <c r="G307" s="198"/>
      <c r="H307" s="124"/>
      <c r="I307" s="125"/>
      <c r="J307" s="125"/>
      <c r="K307" s="125"/>
      <c r="L307" s="85"/>
    </row>
    <row r="308" spans="1:12" s="108" customFormat="1" hidden="1" outlineLevel="1">
      <c r="A308" s="198"/>
      <c r="B308" s="122"/>
      <c r="C308" s="122" t="str">
        <f t="shared" ref="C308:C310" si="40">IF(F308&gt;0,"","OP")</f>
        <v>OP</v>
      </c>
      <c r="D308" s="117"/>
      <c r="E308" s="117"/>
      <c r="F308" s="123">
        <f t="shared" ref="F308:F310" si="41">SUM(H308:K308)</f>
        <v>0</v>
      </c>
      <c r="G308" s="198"/>
      <c r="H308" s="124"/>
      <c r="I308" s="125"/>
      <c r="J308" s="125"/>
      <c r="K308" s="125"/>
      <c r="L308" s="85"/>
    </row>
    <row r="309" spans="1:12" s="108" customFormat="1" hidden="1" outlineLevel="1">
      <c r="A309" s="198"/>
      <c r="B309" s="122"/>
      <c r="C309" s="122" t="str">
        <f t="shared" si="40"/>
        <v>OP</v>
      </c>
      <c r="D309" s="117"/>
      <c r="E309" s="117"/>
      <c r="F309" s="123">
        <f t="shared" si="41"/>
        <v>0</v>
      </c>
      <c r="G309" s="198"/>
      <c r="H309" s="124"/>
      <c r="I309" s="125"/>
      <c r="J309" s="125"/>
      <c r="K309" s="125"/>
      <c r="L309" s="85"/>
    </row>
    <row r="310" spans="1:12" s="108" customFormat="1" hidden="1" outlineLevel="1">
      <c r="A310" s="198"/>
      <c r="B310" s="122"/>
      <c r="C310" s="122" t="str">
        <f t="shared" si="40"/>
        <v>OP</v>
      </c>
      <c r="D310" s="117"/>
      <c r="E310" s="117"/>
      <c r="F310" s="123">
        <f t="shared" si="41"/>
        <v>0</v>
      </c>
      <c r="G310" s="198"/>
      <c r="H310" s="124"/>
      <c r="I310" s="125"/>
      <c r="J310" s="125"/>
      <c r="K310" s="125"/>
      <c r="L310" s="85"/>
    </row>
    <row r="311" spans="1:12" s="108" customFormat="1" hidden="1" outlineLevel="1">
      <c r="A311" s="198"/>
      <c r="B311" s="122"/>
      <c r="C311" s="122" t="str">
        <f t="shared" si="36"/>
        <v>OP</v>
      </c>
      <c r="D311" s="117"/>
      <c r="E311" s="117"/>
      <c r="F311" s="123">
        <f t="shared" si="39"/>
        <v>0</v>
      </c>
      <c r="G311" s="198"/>
      <c r="H311" s="124"/>
      <c r="I311" s="125"/>
      <c r="J311" s="125"/>
      <c r="K311" s="125"/>
      <c r="L311" s="85"/>
    </row>
    <row r="312" spans="1:12" s="108" customFormat="1" hidden="1" outlineLevel="1">
      <c r="A312" s="198"/>
      <c r="B312" s="122"/>
      <c r="C312" s="122" t="str">
        <f t="shared" si="36"/>
        <v>OP</v>
      </c>
      <c r="D312" s="117"/>
      <c r="E312" s="117"/>
      <c r="F312" s="123">
        <f t="shared" si="39"/>
        <v>0</v>
      </c>
      <c r="G312" s="198"/>
      <c r="H312" s="124"/>
      <c r="I312" s="125"/>
      <c r="J312" s="125"/>
      <c r="K312" s="125"/>
      <c r="L312" s="85"/>
    </row>
    <row r="313" spans="1:12" s="108" customFormat="1" hidden="1" outlineLevel="1">
      <c r="A313" s="198"/>
      <c r="B313" s="122"/>
      <c r="C313" s="122" t="str">
        <f t="shared" si="36"/>
        <v>OP</v>
      </c>
      <c r="D313" s="117"/>
      <c r="E313" s="117"/>
      <c r="F313" s="123">
        <f t="shared" si="39"/>
        <v>0</v>
      </c>
      <c r="G313" s="198"/>
      <c r="H313" s="124"/>
      <c r="I313" s="125"/>
      <c r="J313" s="125"/>
      <c r="K313" s="125"/>
      <c r="L313" s="85"/>
    </row>
    <row r="314" spans="1:12" s="197" customFormat="1" hidden="1" collapsed="1">
      <c r="A314" s="196"/>
      <c r="B314" s="199"/>
      <c r="C314" s="199"/>
      <c r="D314" s="200"/>
      <c r="E314" s="200"/>
      <c r="F314" s="199"/>
      <c r="G314" s="201"/>
      <c r="H314" s="199"/>
      <c r="I314" s="199"/>
      <c r="J314" s="199"/>
      <c r="K314" s="199"/>
      <c r="L314" s="202"/>
    </row>
    <row r="315" spans="1:12" s="108" customFormat="1" hidden="1" outlineLevel="1">
      <c r="A315" s="198"/>
      <c r="B315" s="122"/>
      <c r="C315" s="122" t="str">
        <f t="shared" si="36"/>
        <v>OP</v>
      </c>
      <c r="D315" s="117"/>
      <c r="E315" s="117"/>
      <c r="F315" s="123">
        <f t="shared" ref="F315:F324" si="42">SUM(H315:K315)</f>
        <v>0</v>
      </c>
      <c r="G315" s="198"/>
      <c r="H315" s="124"/>
      <c r="I315" s="125"/>
      <c r="J315" s="125"/>
      <c r="K315" s="125"/>
      <c r="L315" s="85"/>
    </row>
    <row r="316" spans="1:12" s="108" customFormat="1" hidden="1" outlineLevel="1">
      <c r="A316" s="198"/>
      <c r="B316" s="122"/>
      <c r="C316" s="122" t="str">
        <f t="shared" si="36"/>
        <v>OP</v>
      </c>
      <c r="D316" s="117"/>
      <c r="E316" s="117"/>
      <c r="F316" s="123">
        <f t="shared" si="42"/>
        <v>0</v>
      </c>
      <c r="G316" s="198"/>
      <c r="H316" s="124"/>
      <c r="I316" s="125"/>
      <c r="J316" s="125"/>
      <c r="K316" s="125"/>
      <c r="L316" s="85"/>
    </row>
    <row r="317" spans="1:12" s="108" customFormat="1" hidden="1" outlineLevel="1">
      <c r="A317" s="198"/>
      <c r="B317" s="122"/>
      <c r="C317" s="122" t="str">
        <f t="shared" si="36"/>
        <v>OP</v>
      </c>
      <c r="D317" s="117"/>
      <c r="E317" s="117"/>
      <c r="F317" s="123">
        <f t="shared" si="42"/>
        <v>0</v>
      </c>
      <c r="G317" s="198"/>
      <c r="H317" s="124"/>
      <c r="I317" s="125"/>
      <c r="J317" s="125"/>
      <c r="K317" s="125"/>
      <c r="L317" s="85"/>
    </row>
    <row r="318" spans="1:12" s="108" customFormat="1" hidden="1" outlineLevel="1">
      <c r="A318" s="198"/>
      <c r="B318" s="122"/>
      <c r="C318" s="122" t="str">
        <f t="shared" si="36"/>
        <v>OP</v>
      </c>
      <c r="D318" s="117"/>
      <c r="E318" s="117"/>
      <c r="F318" s="123">
        <f t="shared" si="42"/>
        <v>0</v>
      </c>
      <c r="G318" s="198"/>
      <c r="H318" s="124"/>
      <c r="I318" s="125"/>
      <c r="J318" s="125"/>
      <c r="K318" s="125"/>
      <c r="L318" s="85"/>
    </row>
    <row r="319" spans="1:12" s="108" customFormat="1" hidden="1" outlineLevel="1">
      <c r="A319" s="198"/>
      <c r="B319" s="122"/>
      <c r="C319" s="122" t="str">
        <f t="shared" si="36"/>
        <v>OP</v>
      </c>
      <c r="D319" s="117"/>
      <c r="E319" s="117"/>
      <c r="F319" s="123">
        <f t="shared" si="42"/>
        <v>0</v>
      </c>
      <c r="G319" s="198"/>
      <c r="H319" s="124"/>
      <c r="I319" s="125"/>
      <c r="J319" s="125"/>
      <c r="K319" s="125"/>
      <c r="L319" s="85"/>
    </row>
    <row r="320" spans="1:12" s="108" customFormat="1" hidden="1" outlineLevel="1">
      <c r="A320" s="198"/>
      <c r="B320" s="122"/>
      <c r="C320" s="122" t="str">
        <f t="shared" si="36"/>
        <v>OP</v>
      </c>
      <c r="D320" s="117"/>
      <c r="E320" s="117"/>
      <c r="F320" s="123">
        <f t="shared" si="42"/>
        <v>0</v>
      </c>
      <c r="G320" s="198"/>
      <c r="H320" s="124"/>
      <c r="I320" s="125"/>
      <c r="J320" s="125"/>
      <c r="K320" s="125"/>
      <c r="L320" s="85"/>
    </row>
    <row r="321" spans="1:12" s="108" customFormat="1" hidden="1" outlineLevel="1">
      <c r="A321" s="198"/>
      <c r="B321" s="122"/>
      <c r="C321" s="122" t="str">
        <f t="shared" si="36"/>
        <v>OP</v>
      </c>
      <c r="D321" s="117"/>
      <c r="E321" s="117"/>
      <c r="F321" s="123">
        <f t="shared" si="42"/>
        <v>0</v>
      </c>
      <c r="G321" s="198"/>
      <c r="H321" s="124"/>
      <c r="I321" s="125"/>
      <c r="J321" s="125"/>
      <c r="K321" s="125"/>
      <c r="L321" s="85"/>
    </row>
    <row r="322" spans="1:12" s="108" customFormat="1" hidden="1" outlineLevel="1">
      <c r="A322" s="198"/>
      <c r="B322" s="122"/>
      <c r="C322" s="122" t="str">
        <f t="shared" si="36"/>
        <v>OP</v>
      </c>
      <c r="D322" s="117"/>
      <c r="E322" s="117"/>
      <c r="F322" s="123">
        <f t="shared" si="42"/>
        <v>0</v>
      </c>
      <c r="G322" s="198"/>
      <c r="H322" s="124"/>
      <c r="I322" s="125"/>
      <c r="J322" s="125"/>
      <c r="K322" s="125"/>
      <c r="L322" s="85"/>
    </row>
    <row r="323" spans="1:12" s="108" customFormat="1" hidden="1" outlineLevel="1">
      <c r="A323" s="198"/>
      <c r="B323" s="122"/>
      <c r="C323" s="122" t="str">
        <f t="shared" si="36"/>
        <v>OP</v>
      </c>
      <c r="D323" s="117"/>
      <c r="E323" s="117"/>
      <c r="F323" s="123">
        <f t="shared" si="42"/>
        <v>0</v>
      </c>
      <c r="G323" s="198"/>
      <c r="H323" s="124"/>
      <c r="I323" s="125"/>
      <c r="J323" s="125"/>
      <c r="K323" s="125"/>
      <c r="L323" s="85"/>
    </row>
    <row r="324" spans="1:12" s="108" customFormat="1" hidden="1" outlineLevel="1">
      <c r="A324" s="198"/>
      <c r="B324" s="122"/>
      <c r="C324" s="122" t="str">
        <f t="shared" si="36"/>
        <v>OP</v>
      </c>
      <c r="D324" s="117"/>
      <c r="E324" s="117"/>
      <c r="F324" s="123">
        <f t="shared" si="42"/>
        <v>0</v>
      </c>
      <c r="G324" s="198"/>
      <c r="H324" s="124"/>
      <c r="I324" s="125"/>
      <c r="J324" s="125"/>
      <c r="K324" s="125"/>
      <c r="L324" s="85"/>
    </row>
    <row r="325" spans="1:12" s="108" customFormat="1" hidden="1" outlineLevel="1">
      <c r="A325" s="198"/>
      <c r="B325" s="122"/>
      <c r="C325" s="122" t="str">
        <f t="shared" si="36"/>
        <v>OP</v>
      </c>
      <c r="D325" s="117"/>
      <c r="E325" s="117"/>
      <c r="F325" s="123">
        <f t="shared" ref="F325:F334" si="43">SUM(H325:K325)</f>
        <v>0</v>
      </c>
      <c r="G325" s="198"/>
      <c r="H325" s="124"/>
      <c r="I325" s="125"/>
      <c r="J325" s="125"/>
      <c r="K325" s="125"/>
      <c r="L325" s="85"/>
    </row>
    <row r="326" spans="1:12" s="108" customFormat="1" hidden="1" outlineLevel="1">
      <c r="A326" s="198"/>
      <c r="B326" s="122"/>
      <c r="C326" s="122" t="str">
        <f t="shared" si="36"/>
        <v>OP</v>
      </c>
      <c r="D326" s="117"/>
      <c r="E326" s="117"/>
      <c r="F326" s="123">
        <f t="shared" si="43"/>
        <v>0</v>
      </c>
      <c r="G326" s="198"/>
      <c r="H326" s="124"/>
      <c r="I326" s="125"/>
      <c r="J326" s="125"/>
      <c r="K326" s="125"/>
      <c r="L326" s="85"/>
    </row>
    <row r="327" spans="1:12" s="108" customFormat="1" hidden="1" outlineLevel="1">
      <c r="A327" s="198"/>
      <c r="B327" s="122"/>
      <c r="C327" s="122" t="str">
        <f t="shared" si="36"/>
        <v>OP</v>
      </c>
      <c r="D327" s="117"/>
      <c r="E327" s="117"/>
      <c r="F327" s="123">
        <f t="shared" si="43"/>
        <v>0</v>
      </c>
      <c r="G327" s="198"/>
      <c r="H327" s="124"/>
      <c r="I327" s="125"/>
      <c r="J327" s="125"/>
      <c r="K327" s="125"/>
      <c r="L327" s="85"/>
    </row>
    <row r="328" spans="1:12" s="108" customFormat="1" hidden="1" outlineLevel="1">
      <c r="A328" s="198"/>
      <c r="B328" s="122"/>
      <c r="C328" s="122" t="str">
        <f t="shared" ref="C328:C330" si="44">IF(F328&gt;0,"","OP")</f>
        <v>OP</v>
      </c>
      <c r="D328" s="117"/>
      <c r="E328" s="117"/>
      <c r="F328" s="123">
        <f t="shared" ref="F328:F330" si="45">SUM(H328:K328)</f>
        <v>0</v>
      </c>
      <c r="G328" s="198"/>
      <c r="H328" s="124"/>
      <c r="I328" s="125"/>
      <c r="J328" s="125"/>
      <c r="K328" s="125"/>
      <c r="L328" s="85"/>
    </row>
    <row r="329" spans="1:12" s="108" customFormat="1" hidden="1" outlineLevel="1">
      <c r="A329" s="198"/>
      <c r="B329" s="122"/>
      <c r="C329" s="122" t="str">
        <f t="shared" si="44"/>
        <v>OP</v>
      </c>
      <c r="D329" s="117"/>
      <c r="E329" s="117"/>
      <c r="F329" s="123">
        <f t="shared" si="45"/>
        <v>0</v>
      </c>
      <c r="G329" s="198"/>
      <c r="H329" s="124"/>
      <c r="I329" s="125"/>
      <c r="J329" s="125"/>
      <c r="K329" s="125"/>
      <c r="L329" s="85"/>
    </row>
    <row r="330" spans="1:12" s="108" customFormat="1" hidden="1" outlineLevel="1">
      <c r="A330" s="198"/>
      <c r="B330" s="122"/>
      <c r="C330" s="122" t="str">
        <f t="shared" si="44"/>
        <v>OP</v>
      </c>
      <c r="D330" s="117"/>
      <c r="E330" s="117"/>
      <c r="F330" s="123">
        <f t="shared" si="45"/>
        <v>0</v>
      </c>
      <c r="G330" s="198"/>
      <c r="H330" s="124"/>
      <c r="I330" s="125"/>
      <c r="J330" s="125"/>
      <c r="K330" s="125"/>
      <c r="L330" s="85"/>
    </row>
    <row r="331" spans="1:12" s="108" customFormat="1" hidden="1" outlineLevel="1">
      <c r="A331" s="198"/>
      <c r="B331" s="122"/>
      <c r="C331" s="122" t="str">
        <f t="shared" si="36"/>
        <v>OP</v>
      </c>
      <c r="D331" s="117"/>
      <c r="E331" s="117"/>
      <c r="F331" s="123">
        <f t="shared" si="43"/>
        <v>0</v>
      </c>
      <c r="G331" s="198"/>
      <c r="H331" s="124"/>
      <c r="I331" s="125"/>
      <c r="J331" s="125"/>
      <c r="K331" s="125"/>
      <c r="L331" s="85"/>
    </row>
    <row r="332" spans="1:12" s="108" customFormat="1" hidden="1" outlineLevel="1">
      <c r="A332" s="198"/>
      <c r="B332" s="122"/>
      <c r="C332" s="122" t="str">
        <f t="shared" si="36"/>
        <v>OP</v>
      </c>
      <c r="D332" s="117"/>
      <c r="E332" s="117"/>
      <c r="F332" s="123">
        <f t="shared" si="43"/>
        <v>0</v>
      </c>
      <c r="G332" s="198"/>
      <c r="H332" s="124"/>
      <c r="I332" s="125"/>
      <c r="J332" s="125"/>
      <c r="K332" s="125"/>
      <c r="L332" s="85"/>
    </row>
    <row r="333" spans="1:12" s="108" customFormat="1" hidden="1" outlineLevel="1">
      <c r="A333" s="198"/>
      <c r="B333" s="122"/>
      <c r="C333" s="122" t="str">
        <f t="shared" si="36"/>
        <v>OP</v>
      </c>
      <c r="D333" s="117"/>
      <c r="E333" s="117"/>
      <c r="F333" s="123">
        <f t="shared" si="43"/>
        <v>0</v>
      </c>
      <c r="G333" s="198"/>
      <c r="H333" s="124"/>
      <c r="I333" s="125"/>
      <c r="J333" s="125"/>
      <c r="K333" s="125"/>
      <c r="L333" s="85"/>
    </row>
    <row r="334" spans="1:12" s="108" customFormat="1" hidden="1" outlineLevel="1">
      <c r="A334" s="198"/>
      <c r="B334" s="122"/>
      <c r="C334" s="122" t="str">
        <f t="shared" si="36"/>
        <v>OP</v>
      </c>
      <c r="D334" s="117"/>
      <c r="E334" s="117"/>
      <c r="F334" s="123">
        <f t="shared" si="43"/>
        <v>0</v>
      </c>
      <c r="G334" s="198"/>
      <c r="H334" s="124"/>
      <c r="I334" s="125"/>
      <c r="J334" s="125"/>
      <c r="K334" s="125"/>
      <c r="L334" s="85"/>
    </row>
    <row r="335" spans="1:12" s="197" customFormat="1" hidden="1" collapsed="1">
      <c r="A335" s="196"/>
      <c r="B335" s="199"/>
      <c r="C335" s="199"/>
      <c r="D335" s="200"/>
      <c r="E335" s="200"/>
      <c r="F335" s="199"/>
      <c r="G335" s="201"/>
      <c r="H335" s="199"/>
      <c r="I335" s="199"/>
      <c r="J335" s="199"/>
      <c r="K335" s="199"/>
      <c r="L335" s="202"/>
    </row>
    <row r="336" spans="1:12" s="108" customFormat="1" hidden="1" outlineLevel="1">
      <c r="A336" s="198"/>
      <c r="B336" s="122"/>
      <c r="C336" s="122" t="str">
        <f t="shared" si="36"/>
        <v>OP</v>
      </c>
      <c r="D336" s="117"/>
      <c r="E336" s="117"/>
      <c r="F336" s="123">
        <f t="shared" ref="F336:F346" si="46">SUM(H336:K336)</f>
        <v>0</v>
      </c>
      <c r="G336" s="198"/>
      <c r="H336" s="124"/>
      <c r="I336" s="125"/>
      <c r="J336" s="125"/>
      <c r="K336" s="125"/>
      <c r="L336" s="85"/>
    </row>
    <row r="337" spans="1:12" s="108" customFormat="1" hidden="1" outlineLevel="1">
      <c r="A337" s="198"/>
      <c r="B337" s="122"/>
      <c r="C337" s="122" t="str">
        <f t="shared" si="36"/>
        <v>OP</v>
      </c>
      <c r="D337" s="117"/>
      <c r="E337" s="117"/>
      <c r="F337" s="123">
        <f t="shared" si="46"/>
        <v>0</v>
      </c>
      <c r="G337" s="198"/>
      <c r="H337" s="124"/>
      <c r="I337" s="125"/>
      <c r="J337" s="125"/>
      <c r="K337" s="125"/>
      <c r="L337" s="85"/>
    </row>
    <row r="338" spans="1:12" s="108" customFormat="1" hidden="1" outlineLevel="1">
      <c r="A338" s="198"/>
      <c r="B338" s="122"/>
      <c r="C338" s="122" t="str">
        <f t="shared" si="36"/>
        <v>OP</v>
      </c>
      <c r="D338" s="117"/>
      <c r="E338" s="117"/>
      <c r="F338" s="123">
        <f t="shared" si="46"/>
        <v>0</v>
      </c>
      <c r="G338" s="198"/>
      <c r="H338" s="124"/>
      <c r="I338" s="125"/>
      <c r="J338" s="125"/>
      <c r="K338" s="125"/>
      <c r="L338" s="85"/>
    </row>
    <row r="339" spans="1:12" s="108" customFormat="1" hidden="1" outlineLevel="1">
      <c r="A339" s="198"/>
      <c r="B339" s="122"/>
      <c r="C339" s="122" t="str">
        <f t="shared" si="36"/>
        <v>OP</v>
      </c>
      <c r="D339" s="117"/>
      <c r="E339" s="117"/>
      <c r="F339" s="123">
        <f t="shared" si="46"/>
        <v>0</v>
      </c>
      <c r="G339" s="198"/>
      <c r="H339" s="124"/>
      <c r="I339" s="125"/>
      <c r="J339" s="125"/>
      <c r="K339" s="125"/>
      <c r="L339" s="85"/>
    </row>
    <row r="340" spans="1:12" s="108" customFormat="1" hidden="1" outlineLevel="1">
      <c r="A340" s="198"/>
      <c r="B340" s="122"/>
      <c r="C340" s="122" t="str">
        <f t="shared" si="36"/>
        <v>OP</v>
      </c>
      <c r="D340" s="117"/>
      <c r="E340" s="117"/>
      <c r="F340" s="123">
        <f t="shared" si="46"/>
        <v>0</v>
      </c>
      <c r="G340" s="198"/>
      <c r="H340" s="124"/>
      <c r="I340" s="125"/>
      <c r="J340" s="125"/>
      <c r="K340" s="125"/>
      <c r="L340" s="85"/>
    </row>
    <row r="341" spans="1:12" s="108" customFormat="1" hidden="1" outlineLevel="1">
      <c r="A341" s="198"/>
      <c r="B341" s="122"/>
      <c r="C341" s="122" t="str">
        <f t="shared" si="36"/>
        <v>OP</v>
      </c>
      <c r="D341" s="117"/>
      <c r="E341" s="117"/>
      <c r="F341" s="123">
        <f t="shared" si="46"/>
        <v>0</v>
      </c>
      <c r="G341" s="198"/>
      <c r="H341" s="124"/>
      <c r="I341" s="125"/>
      <c r="J341" s="125"/>
      <c r="K341" s="125"/>
      <c r="L341" s="85"/>
    </row>
    <row r="342" spans="1:12" s="108" customFormat="1" hidden="1" outlineLevel="1">
      <c r="A342" s="198"/>
      <c r="B342" s="122"/>
      <c r="C342" s="122" t="str">
        <f t="shared" si="36"/>
        <v>OP</v>
      </c>
      <c r="D342" s="117"/>
      <c r="E342" s="117"/>
      <c r="F342" s="123">
        <f t="shared" si="46"/>
        <v>0</v>
      </c>
      <c r="G342" s="198"/>
      <c r="H342" s="124"/>
      <c r="I342" s="125"/>
      <c r="J342" s="125"/>
      <c r="K342" s="125"/>
      <c r="L342" s="85"/>
    </row>
    <row r="343" spans="1:12" s="108" customFormat="1" hidden="1" outlineLevel="1">
      <c r="A343" s="198"/>
      <c r="B343" s="122"/>
      <c r="C343" s="122" t="str">
        <f t="shared" si="36"/>
        <v>OP</v>
      </c>
      <c r="D343" s="117"/>
      <c r="E343" s="117"/>
      <c r="F343" s="123">
        <f t="shared" si="46"/>
        <v>0</v>
      </c>
      <c r="G343" s="198"/>
      <c r="H343" s="124"/>
      <c r="I343" s="125"/>
      <c r="J343" s="125"/>
      <c r="K343" s="125"/>
      <c r="L343" s="85"/>
    </row>
    <row r="344" spans="1:12" s="108" customFormat="1" hidden="1" outlineLevel="1">
      <c r="A344" s="198"/>
      <c r="B344" s="122"/>
      <c r="C344" s="122" t="str">
        <f t="shared" si="36"/>
        <v>OP</v>
      </c>
      <c r="D344" s="117"/>
      <c r="E344" s="117"/>
      <c r="F344" s="123">
        <f t="shared" si="46"/>
        <v>0</v>
      </c>
      <c r="G344" s="198"/>
      <c r="H344" s="124"/>
      <c r="I344" s="125"/>
      <c r="J344" s="125"/>
      <c r="K344" s="125"/>
      <c r="L344" s="85"/>
    </row>
    <row r="345" spans="1:12" s="108" customFormat="1" hidden="1" outlineLevel="1">
      <c r="A345" s="198"/>
      <c r="B345" s="122"/>
      <c r="C345" s="122" t="str">
        <f t="shared" si="36"/>
        <v>OP</v>
      </c>
      <c r="D345" s="117"/>
      <c r="E345" s="117"/>
      <c r="F345" s="123">
        <f t="shared" si="46"/>
        <v>0</v>
      </c>
      <c r="G345" s="198"/>
      <c r="H345" s="124"/>
      <c r="I345" s="125"/>
      <c r="J345" s="125"/>
      <c r="K345" s="125"/>
      <c r="L345" s="85"/>
    </row>
    <row r="346" spans="1:12" s="108" customFormat="1" hidden="1" outlineLevel="1">
      <c r="A346" s="198"/>
      <c r="B346" s="122"/>
      <c r="C346" s="122" t="str">
        <f t="shared" si="36"/>
        <v>OP</v>
      </c>
      <c r="D346" s="117"/>
      <c r="E346" s="117"/>
      <c r="F346" s="123">
        <f t="shared" si="46"/>
        <v>0</v>
      </c>
      <c r="G346" s="198"/>
      <c r="H346" s="124"/>
      <c r="I346" s="125"/>
      <c r="J346" s="125"/>
      <c r="K346" s="125"/>
      <c r="L346" s="85"/>
    </row>
    <row r="347" spans="1:12" s="108" customFormat="1" hidden="1" outlineLevel="1">
      <c r="A347" s="198"/>
      <c r="B347" s="122"/>
      <c r="C347" s="122" t="str">
        <f t="shared" si="36"/>
        <v>OP</v>
      </c>
      <c r="D347" s="117"/>
      <c r="E347" s="117"/>
      <c r="F347" s="123">
        <f t="shared" ref="F347:F355" si="47">SUM(H347:K347)</f>
        <v>0</v>
      </c>
      <c r="G347" s="198"/>
      <c r="H347" s="124"/>
      <c r="I347" s="125"/>
      <c r="J347" s="125"/>
      <c r="K347" s="125"/>
      <c r="L347" s="85"/>
    </row>
    <row r="348" spans="1:12" s="108" customFormat="1" hidden="1" outlineLevel="1">
      <c r="A348" s="198"/>
      <c r="B348" s="122"/>
      <c r="C348" s="122" t="str">
        <f t="shared" si="36"/>
        <v>OP</v>
      </c>
      <c r="D348" s="117"/>
      <c r="E348" s="117"/>
      <c r="F348" s="123">
        <f t="shared" si="47"/>
        <v>0</v>
      </c>
      <c r="G348" s="198"/>
      <c r="H348" s="124"/>
      <c r="I348" s="125"/>
      <c r="J348" s="125"/>
      <c r="K348" s="125"/>
      <c r="L348" s="85"/>
    </row>
    <row r="349" spans="1:12" s="108" customFormat="1" hidden="1" outlineLevel="1">
      <c r="A349" s="198"/>
      <c r="B349" s="122"/>
      <c r="C349" s="122" t="str">
        <f t="shared" si="36"/>
        <v>OP</v>
      </c>
      <c r="D349" s="117"/>
      <c r="E349" s="117"/>
      <c r="F349" s="123">
        <f t="shared" si="47"/>
        <v>0</v>
      </c>
      <c r="G349" s="198"/>
      <c r="H349" s="124"/>
      <c r="I349" s="125"/>
      <c r="J349" s="125"/>
      <c r="K349" s="125"/>
      <c r="L349" s="85"/>
    </row>
    <row r="350" spans="1:12" s="108" customFormat="1" hidden="1" outlineLevel="1">
      <c r="A350" s="198"/>
      <c r="B350" s="122"/>
      <c r="C350" s="122" t="str">
        <f t="shared" ref="C350:C352" si="48">IF(F350&gt;0,"","OP")</f>
        <v>OP</v>
      </c>
      <c r="D350" s="117"/>
      <c r="E350" s="117"/>
      <c r="F350" s="123">
        <f t="shared" ref="F350:F352" si="49">SUM(H350:K350)</f>
        <v>0</v>
      </c>
      <c r="G350" s="198"/>
      <c r="H350" s="124"/>
      <c r="I350" s="125"/>
      <c r="J350" s="125"/>
      <c r="K350" s="125"/>
      <c r="L350" s="85"/>
    </row>
    <row r="351" spans="1:12" s="108" customFormat="1" hidden="1" outlineLevel="1">
      <c r="A351" s="198"/>
      <c r="B351" s="122"/>
      <c r="C351" s="122" t="str">
        <f t="shared" si="48"/>
        <v>OP</v>
      </c>
      <c r="D351" s="117"/>
      <c r="E351" s="117"/>
      <c r="F351" s="123">
        <f t="shared" si="49"/>
        <v>0</v>
      </c>
      <c r="G351" s="198"/>
      <c r="H351" s="124"/>
      <c r="I351" s="125"/>
      <c r="J351" s="125"/>
      <c r="K351" s="125"/>
      <c r="L351" s="85"/>
    </row>
    <row r="352" spans="1:12" s="108" customFormat="1" hidden="1" outlineLevel="1">
      <c r="A352" s="198"/>
      <c r="B352" s="122"/>
      <c r="C352" s="122" t="str">
        <f t="shared" si="48"/>
        <v>OP</v>
      </c>
      <c r="D352" s="117"/>
      <c r="E352" s="117"/>
      <c r="F352" s="123">
        <f t="shared" si="49"/>
        <v>0</v>
      </c>
      <c r="G352" s="198"/>
      <c r="H352" s="124"/>
      <c r="I352" s="125"/>
      <c r="J352" s="125"/>
      <c r="K352" s="125"/>
      <c r="L352" s="85"/>
    </row>
    <row r="353" spans="1:12" s="108" customFormat="1" hidden="1" outlineLevel="1">
      <c r="A353" s="198"/>
      <c r="B353" s="122"/>
      <c r="C353" s="122" t="str">
        <f t="shared" si="36"/>
        <v>OP</v>
      </c>
      <c r="D353" s="117"/>
      <c r="E353" s="117"/>
      <c r="F353" s="123">
        <f t="shared" si="47"/>
        <v>0</v>
      </c>
      <c r="G353" s="198"/>
      <c r="H353" s="124"/>
      <c r="I353" s="125"/>
      <c r="J353" s="125"/>
      <c r="K353" s="125"/>
      <c r="L353" s="85"/>
    </row>
    <row r="354" spans="1:12" s="108" customFormat="1" hidden="1" outlineLevel="1">
      <c r="A354" s="198"/>
      <c r="B354" s="122"/>
      <c r="C354" s="122" t="str">
        <f t="shared" si="36"/>
        <v>OP</v>
      </c>
      <c r="D354" s="117"/>
      <c r="E354" s="117"/>
      <c r="F354" s="123">
        <f t="shared" si="47"/>
        <v>0</v>
      </c>
      <c r="G354" s="198"/>
      <c r="H354" s="124"/>
      <c r="I354" s="125"/>
      <c r="J354" s="125"/>
      <c r="K354" s="125"/>
      <c r="L354" s="85"/>
    </row>
    <row r="355" spans="1:12" s="108" customFormat="1" hidden="1" outlineLevel="1">
      <c r="A355" s="198"/>
      <c r="B355" s="122"/>
      <c r="C355" s="122" t="str">
        <f t="shared" si="36"/>
        <v>OP</v>
      </c>
      <c r="D355" s="117"/>
      <c r="E355" s="117"/>
      <c r="F355" s="123">
        <f t="shared" si="47"/>
        <v>0</v>
      </c>
      <c r="G355" s="198"/>
      <c r="H355" s="124"/>
      <c r="I355" s="125"/>
      <c r="J355" s="125"/>
      <c r="K355" s="125"/>
      <c r="L355" s="85"/>
    </row>
    <row r="356" spans="1:12" s="197" customFormat="1" hidden="1" collapsed="1">
      <c r="A356" s="196"/>
      <c r="B356" s="199"/>
      <c r="C356" s="199"/>
      <c r="D356" s="200"/>
      <c r="E356" s="200"/>
      <c r="F356" s="199"/>
      <c r="G356" s="201"/>
      <c r="H356" s="199"/>
      <c r="I356" s="199"/>
      <c r="J356" s="199"/>
      <c r="K356" s="199"/>
      <c r="L356" s="202"/>
    </row>
    <row r="357" spans="1:12" s="108" customFormat="1" hidden="1" outlineLevel="1">
      <c r="A357" s="198"/>
      <c r="B357" s="122"/>
      <c r="C357" s="122" t="str">
        <f t="shared" ref="C357:C376" si="50">IF(F357&gt;0,"","OP")</f>
        <v>OP</v>
      </c>
      <c r="D357" s="117"/>
      <c r="E357" s="117"/>
      <c r="F357" s="123">
        <f t="shared" ref="F357:F376" si="51">SUM(H357:K357)</f>
        <v>0</v>
      </c>
      <c r="G357" s="198"/>
      <c r="H357" s="124"/>
      <c r="I357" s="125"/>
      <c r="J357" s="125"/>
      <c r="K357" s="125"/>
      <c r="L357" s="85"/>
    </row>
    <row r="358" spans="1:12" s="108" customFormat="1" hidden="1" outlineLevel="1">
      <c r="A358" s="198"/>
      <c r="B358" s="122"/>
      <c r="C358" s="122" t="str">
        <f t="shared" si="50"/>
        <v>OP</v>
      </c>
      <c r="D358" s="117"/>
      <c r="E358" s="117"/>
      <c r="F358" s="123">
        <f t="shared" si="51"/>
        <v>0</v>
      </c>
      <c r="G358" s="198"/>
      <c r="H358" s="124"/>
      <c r="I358" s="125"/>
      <c r="J358" s="125"/>
      <c r="K358" s="125"/>
      <c r="L358" s="85"/>
    </row>
    <row r="359" spans="1:12" s="108" customFormat="1" hidden="1" outlineLevel="1">
      <c r="A359" s="198"/>
      <c r="B359" s="122"/>
      <c r="C359" s="122" t="str">
        <f t="shared" si="50"/>
        <v>OP</v>
      </c>
      <c r="D359" s="117"/>
      <c r="E359" s="117"/>
      <c r="F359" s="123">
        <f t="shared" si="51"/>
        <v>0</v>
      </c>
      <c r="G359" s="198"/>
      <c r="H359" s="124"/>
      <c r="I359" s="125"/>
      <c r="J359" s="125"/>
      <c r="K359" s="125"/>
      <c r="L359" s="85"/>
    </row>
    <row r="360" spans="1:12" s="108" customFormat="1" hidden="1" outlineLevel="1">
      <c r="A360" s="198"/>
      <c r="B360" s="122"/>
      <c r="C360" s="122" t="str">
        <f t="shared" si="50"/>
        <v>OP</v>
      </c>
      <c r="D360" s="117"/>
      <c r="E360" s="117"/>
      <c r="F360" s="123">
        <f t="shared" si="51"/>
        <v>0</v>
      </c>
      <c r="G360" s="198"/>
      <c r="H360" s="124"/>
      <c r="I360" s="125"/>
      <c r="J360" s="125"/>
      <c r="K360" s="125"/>
      <c r="L360" s="85"/>
    </row>
    <row r="361" spans="1:12" s="108" customFormat="1" hidden="1" outlineLevel="1">
      <c r="A361" s="198"/>
      <c r="B361" s="122"/>
      <c r="C361" s="122" t="str">
        <f t="shared" si="50"/>
        <v>OP</v>
      </c>
      <c r="D361" s="117"/>
      <c r="E361" s="117"/>
      <c r="F361" s="123">
        <f t="shared" si="51"/>
        <v>0</v>
      </c>
      <c r="G361" s="198"/>
      <c r="H361" s="124"/>
      <c r="I361" s="125"/>
      <c r="J361" s="125"/>
      <c r="K361" s="125"/>
      <c r="L361" s="85"/>
    </row>
    <row r="362" spans="1:12" s="108" customFormat="1" hidden="1" outlineLevel="1">
      <c r="A362" s="198"/>
      <c r="B362" s="122"/>
      <c r="C362" s="122" t="str">
        <f t="shared" si="50"/>
        <v>OP</v>
      </c>
      <c r="D362" s="117"/>
      <c r="E362" s="117"/>
      <c r="F362" s="123">
        <f t="shared" si="51"/>
        <v>0</v>
      </c>
      <c r="G362" s="198"/>
      <c r="H362" s="124"/>
      <c r="I362" s="125"/>
      <c r="J362" s="125"/>
      <c r="K362" s="125"/>
      <c r="L362" s="85"/>
    </row>
    <row r="363" spans="1:12" s="108" customFormat="1" hidden="1" outlineLevel="1">
      <c r="A363" s="198"/>
      <c r="B363" s="122"/>
      <c r="C363" s="122" t="str">
        <f t="shared" si="50"/>
        <v>OP</v>
      </c>
      <c r="D363" s="117"/>
      <c r="E363" s="117"/>
      <c r="F363" s="123">
        <f t="shared" si="51"/>
        <v>0</v>
      </c>
      <c r="G363" s="198"/>
      <c r="H363" s="124"/>
      <c r="I363" s="125"/>
      <c r="J363" s="125"/>
      <c r="K363" s="125"/>
      <c r="L363" s="85"/>
    </row>
    <row r="364" spans="1:12" s="108" customFormat="1" hidden="1" outlineLevel="1">
      <c r="A364" s="198"/>
      <c r="B364" s="122"/>
      <c r="C364" s="122" t="str">
        <f t="shared" si="50"/>
        <v>OP</v>
      </c>
      <c r="D364" s="117"/>
      <c r="E364" s="117"/>
      <c r="F364" s="123">
        <f t="shared" si="51"/>
        <v>0</v>
      </c>
      <c r="G364" s="198"/>
      <c r="H364" s="124"/>
      <c r="I364" s="125"/>
      <c r="J364" s="125"/>
      <c r="K364" s="125"/>
      <c r="L364" s="85"/>
    </row>
    <row r="365" spans="1:12" s="108" customFormat="1" hidden="1" outlineLevel="1">
      <c r="A365" s="198"/>
      <c r="B365" s="122"/>
      <c r="C365" s="122" t="str">
        <f t="shared" si="50"/>
        <v>OP</v>
      </c>
      <c r="D365" s="117"/>
      <c r="E365" s="117"/>
      <c r="F365" s="123">
        <f t="shared" si="51"/>
        <v>0</v>
      </c>
      <c r="G365" s="198"/>
      <c r="H365" s="124"/>
      <c r="I365" s="125"/>
      <c r="J365" s="125"/>
      <c r="K365" s="125"/>
      <c r="L365" s="85"/>
    </row>
    <row r="366" spans="1:12" s="108" customFormat="1" hidden="1" outlineLevel="1">
      <c r="A366" s="198"/>
      <c r="B366" s="122"/>
      <c r="C366" s="122" t="str">
        <f t="shared" si="50"/>
        <v>OP</v>
      </c>
      <c r="D366" s="117"/>
      <c r="E366" s="117"/>
      <c r="F366" s="123">
        <f t="shared" si="51"/>
        <v>0</v>
      </c>
      <c r="G366" s="198"/>
      <c r="H366" s="124"/>
      <c r="I366" s="125"/>
      <c r="J366" s="125"/>
      <c r="K366" s="125"/>
      <c r="L366" s="85"/>
    </row>
    <row r="367" spans="1:12" s="108" customFormat="1" hidden="1" outlineLevel="1">
      <c r="A367" s="198"/>
      <c r="B367" s="122"/>
      <c r="C367" s="122" t="str">
        <f t="shared" si="50"/>
        <v>OP</v>
      </c>
      <c r="D367" s="117"/>
      <c r="E367" s="117"/>
      <c r="F367" s="123">
        <f t="shared" si="51"/>
        <v>0</v>
      </c>
      <c r="G367" s="198"/>
      <c r="H367" s="124"/>
      <c r="I367" s="125"/>
      <c r="J367" s="125"/>
      <c r="K367" s="125"/>
      <c r="L367" s="85"/>
    </row>
    <row r="368" spans="1:12" s="108" customFormat="1" hidden="1" outlineLevel="1">
      <c r="A368" s="198"/>
      <c r="B368" s="122"/>
      <c r="C368" s="122" t="str">
        <f t="shared" si="50"/>
        <v>OP</v>
      </c>
      <c r="D368" s="117"/>
      <c r="E368" s="117"/>
      <c r="F368" s="123">
        <f t="shared" si="51"/>
        <v>0</v>
      </c>
      <c r="G368" s="198"/>
      <c r="H368" s="124"/>
      <c r="I368" s="125"/>
      <c r="J368" s="125"/>
      <c r="K368" s="125"/>
      <c r="L368" s="85"/>
    </row>
    <row r="369" spans="1:12" s="108" customFormat="1" hidden="1" outlineLevel="1">
      <c r="A369" s="198"/>
      <c r="B369" s="122"/>
      <c r="C369" s="122" t="str">
        <f t="shared" si="50"/>
        <v>OP</v>
      </c>
      <c r="D369" s="117"/>
      <c r="E369" s="117"/>
      <c r="F369" s="123">
        <f t="shared" si="51"/>
        <v>0</v>
      </c>
      <c r="G369" s="198"/>
      <c r="H369" s="124"/>
      <c r="I369" s="125"/>
      <c r="J369" s="125"/>
      <c r="K369" s="125"/>
      <c r="L369" s="85"/>
    </row>
    <row r="370" spans="1:12" s="108" customFormat="1" hidden="1" outlineLevel="1">
      <c r="A370" s="198"/>
      <c r="B370" s="122"/>
      <c r="C370" s="122" t="str">
        <f t="shared" si="50"/>
        <v>OP</v>
      </c>
      <c r="D370" s="117"/>
      <c r="E370" s="117"/>
      <c r="F370" s="123">
        <f t="shared" si="51"/>
        <v>0</v>
      </c>
      <c r="G370" s="198"/>
      <c r="H370" s="124"/>
      <c r="I370" s="125"/>
      <c r="J370" s="125"/>
      <c r="K370" s="125"/>
      <c r="L370" s="85"/>
    </row>
    <row r="371" spans="1:12" s="108" customFormat="1" hidden="1" outlineLevel="1">
      <c r="A371" s="198"/>
      <c r="B371" s="122"/>
      <c r="C371" s="122" t="str">
        <f t="shared" si="50"/>
        <v>OP</v>
      </c>
      <c r="D371" s="117"/>
      <c r="E371" s="117"/>
      <c r="F371" s="123">
        <f t="shared" si="51"/>
        <v>0</v>
      </c>
      <c r="G371" s="198"/>
      <c r="H371" s="124"/>
      <c r="I371" s="125"/>
      <c r="J371" s="125"/>
      <c r="K371" s="125"/>
      <c r="L371" s="85"/>
    </row>
    <row r="372" spans="1:12" s="108" customFormat="1" hidden="1" outlineLevel="1">
      <c r="A372" s="198"/>
      <c r="B372" s="122"/>
      <c r="C372" s="122" t="str">
        <f t="shared" si="50"/>
        <v>OP</v>
      </c>
      <c r="D372" s="117"/>
      <c r="E372" s="117"/>
      <c r="F372" s="123">
        <f t="shared" si="51"/>
        <v>0</v>
      </c>
      <c r="G372" s="198"/>
      <c r="H372" s="124"/>
      <c r="I372" s="125"/>
      <c r="J372" s="125"/>
      <c r="K372" s="125"/>
      <c r="L372" s="85"/>
    </row>
    <row r="373" spans="1:12" s="108" customFormat="1" hidden="1" outlineLevel="1">
      <c r="A373" s="198"/>
      <c r="B373" s="122"/>
      <c r="C373" s="122" t="str">
        <f t="shared" si="50"/>
        <v>OP</v>
      </c>
      <c r="D373" s="117"/>
      <c r="E373" s="117"/>
      <c r="F373" s="123">
        <f t="shared" si="51"/>
        <v>0</v>
      </c>
      <c r="G373" s="198"/>
      <c r="H373" s="124"/>
      <c r="I373" s="125"/>
      <c r="J373" s="125"/>
      <c r="K373" s="125"/>
      <c r="L373" s="85"/>
    </row>
    <row r="374" spans="1:12" s="108" customFormat="1" hidden="1" outlineLevel="1">
      <c r="A374" s="198"/>
      <c r="B374" s="122"/>
      <c r="C374" s="122" t="str">
        <f t="shared" si="50"/>
        <v>OP</v>
      </c>
      <c r="D374" s="117"/>
      <c r="E374" s="117"/>
      <c r="F374" s="123">
        <f t="shared" si="51"/>
        <v>0</v>
      </c>
      <c r="G374" s="198"/>
      <c r="H374" s="124"/>
      <c r="I374" s="125"/>
      <c r="J374" s="125"/>
      <c r="K374" s="125"/>
      <c r="L374" s="85"/>
    </row>
    <row r="375" spans="1:12" s="108" customFormat="1" hidden="1" outlineLevel="1">
      <c r="A375" s="198"/>
      <c r="B375" s="122"/>
      <c r="C375" s="122" t="str">
        <f t="shared" si="50"/>
        <v>OP</v>
      </c>
      <c r="D375" s="117"/>
      <c r="E375" s="117"/>
      <c r="F375" s="123">
        <f t="shared" si="51"/>
        <v>0</v>
      </c>
      <c r="G375" s="198"/>
      <c r="H375" s="124"/>
      <c r="I375" s="125"/>
      <c r="J375" s="125"/>
      <c r="K375" s="125"/>
      <c r="L375" s="85"/>
    </row>
    <row r="376" spans="1:12" s="108" customFormat="1" hidden="1" outlineLevel="1">
      <c r="A376" s="198"/>
      <c r="B376" s="122"/>
      <c r="C376" s="122" t="str">
        <f t="shared" si="50"/>
        <v>OP</v>
      </c>
      <c r="D376" s="117"/>
      <c r="E376" s="117"/>
      <c r="F376" s="123">
        <f t="shared" si="51"/>
        <v>0</v>
      </c>
      <c r="G376" s="198"/>
      <c r="H376" s="124"/>
      <c r="I376" s="125"/>
      <c r="J376" s="125"/>
      <c r="K376" s="125"/>
      <c r="L376" s="85"/>
    </row>
    <row r="377" spans="1:12" s="197" customFormat="1" hidden="1" collapsed="1">
      <c r="A377" s="196"/>
      <c r="B377" s="199"/>
      <c r="C377" s="199"/>
      <c r="D377" s="200"/>
      <c r="E377" s="200"/>
      <c r="F377" s="199"/>
      <c r="G377" s="201"/>
      <c r="H377" s="199"/>
      <c r="I377" s="199"/>
      <c r="J377" s="199"/>
      <c r="K377" s="199"/>
      <c r="L377" s="202"/>
    </row>
    <row r="378" spans="1:12" s="108" customFormat="1" hidden="1" outlineLevel="1">
      <c r="A378" s="198"/>
      <c r="B378" s="122"/>
      <c r="C378" s="122" t="str">
        <f t="shared" ref="C378:C450" si="52">IF(F378&gt;0,"","OP")</f>
        <v>OP</v>
      </c>
      <c r="D378" s="117"/>
      <c r="E378" s="117"/>
      <c r="F378" s="123">
        <f t="shared" ref="F378:F397" si="53">SUM(H378:K378)</f>
        <v>0</v>
      </c>
      <c r="G378" s="198"/>
      <c r="H378" s="124"/>
      <c r="I378" s="125"/>
      <c r="J378" s="125"/>
      <c r="K378" s="125"/>
      <c r="L378" s="85"/>
    </row>
    <row r="379" spans="1:12" s="108" customFormat="1" hidden="1" outlineLevel="1">
      <c r="A379" s="198"/>
      <c r="B379" s="122"/>
      <c r="C379" s="122" t="str">
        <f t="shared" si="52"/>
        <v>OP</v>
      </c>
      <c r="D379" s="117"/>
      <c r="E379" s="117"/>
      <c r="F379" s="123">
        <f t="shared" si="53"/>
        <v>0</v>
      </c>
      <c r="G379" s="198"/>
      <c r="H379" s="124"/>
      <c r="I379" s="125"/>
      <c r="J379" s="125"/>
      <c r="K379" s="125"/>
      <c r="L379" s="85"/>
    </row>
    <row r="380" spans="1:12" s="108" customFormat="1" hidden="1" outlineLevel="1">
      <c r="A380" s="198"/>
      <c r="B380" s="122"/>
      <c r="C380" s="122" t="str">
        <f t="shared" si="52"/>
        <v>OP</v>
      </c>
      <c r="D380" s="117"/>
      <c r="E380" s="117"/>
      <c r="F380" s="123">
        <f t="shared" si="53"/>
        <v>0</v>
      </c>
      <c r="G380" s="198"/>
      <c r="H380" s="124"/>
      <c r="I380" s="125"/>
      <c r="J380" s="125"/>
      <c r="K380" s="125"/>
      <c r="L380" s="85"/>
    </row>
    <row r="381" spans="1:12" s="108" customFormat="1" hidden="1" outlineLevel="1">
      <c r="A381" s="198"/>
      <c r="B381" s="122"/>
      <c r="C381" s="122" t="str">
        <f t="shared" si="52"/>
        <v>OP</v>
      </c>
      <c r="D381" s="117"/>
      <c r="E381" s="117"/>
      <c r="F381" s="123">
        <f t="shared" si="53"/>
        <v>0</v>
      </c>
      <c r="G381" s="198"/>
      <c r="H381" s="124"/>
      <c r="I381" s="125"/>
      <c r="J381" s="125"/>
      <c r="K381" s="125"/>
      <c r="L381" s="85"/>
    </row>
    <row r="382" spans="1:12" s="108" customFormat="1" hidden="1" outlineLevel="1">
      <c r="A382" s="198"/>
      <c r="B382" s="122"/>
      <c r="C382" s="122" t="str">
        <f t="shared" si="52"/>
        <v>OP</v>
      </c>
      <c r="D382" s="117"/>
      <c r="E382" s="117"/>
      <c r="F382" s="123">
        <f t="shared" si="53"/>
        <v>0</v>
      </c>
      <c r="G382" s="198"/>
      <c r="H382" s="124"/>
      <c r="I382" s="125"/>
      <c r="J382" s="125"/>
      <c r="K382" s="125"/>
      <c r="L382" s="85"/>
    </row>
    <row r="383" spans="1:12" s="108" customFormat="1" hidden="1" outlineLevel="1">
      <c r="A383" s="198"/>
      <c r="B383" s="122"/>
      <c r="C383" s="122" t="str">
        <f t="shared" si="52"/>
        <v>OP</v>
      </c>
      <c r="D383" s="117"/>
      <c r="E383" s="117"/>
      <c r="F383" s="123">
        <f t="shared" si="53"/>
        <v>0</v>
      </c>
      <c r="G383" s="198"/>
      <c r="H383" s="124"/>
      <c r="I383" s="125"/>
      <c r="J383" s="125"/>
      <c r="K383" s="125"/>
      <c r="L383" s="85"/>
    </row>
    <row r="384" spans="1:12" s="108" customFormat="1" hidden="1" outlineLevel="1">
      <c r="A384" s="198"/>
      <c r="B384" s="122"/>
      <c r="C384" s="122" t="str">
        <f t="shared" si="52"/>
        <v>OP</v>
      </c>
      <c r="D384" s="117"/>
      <c r="E384" s="117"/>
      <c r="F384" s="123">
        <f t="shared" si="53"/>
        <v>0</v>
      </c>
      <c r="G384" s="198"/>
      <c r="H384" s="124"/>
      <c r="I384" s="125"/>
      <c r="J384" s="125"/>
      <c r="K384" s="125"/>
      <c r="L384" s="85"/>
    </row>
    <row r="385" spans="1:12" s="108" customFormat="1" hidden="1" outlineLevel="1">
      <c r="A385" s="198"/>
      <c r="B385" s="122"/>
      <c r="C385" s="122" t="str">
        <f t="shared" si="52"/>
        <v>OP</v>
      </c>
      <c r="D385" s="117"/>
      <c r="E385" s="117"/>
      <c r="F385" s="123">
        <f t="shared" si="53"/>
        <v>0</v>
      </c>
      <c r="G385" s="198"/>
      <c r="H385" s="124"/>
      <c r="I385" s="125"/>
      <c r="J385" s="125"/>
      <c r="K385" s="125"/>
      <c r="L385" s="85"/>
    </row>
    <row r="386" spans="1:12" s="108" customFormat="1" hidden="1" outlineLevel="1">
      <c r="A386" s="198"/>
      <c r="B386" s="122"/>
      <c r="C386" s="122" t="str">
        <f t="shared" si="52"/>
        <v>OP</v>
      </c>
      <c r="D386" s="117"/>
      <c r="E386" s="117"/>
      <c r="F386" s="123">
        <f t="shared" si="53"/>
        <v>0</v>
      </c>
      <c r="G386" s="198"/>
      <c r="H386" s="124"/>
      <c r="I386" s="125"/>
      <c r="J386" s="125"/>
      <c r="K386" s="125"/>
      <c r="L386" s="85"/>
    </row>
    <row r="387" spans="1:12" s="108" customFormat="1" hidden="1" outlineLevel="1">
      <c r="A387" s="198"/>
      <c r="B387" s="122"/>
      <c r="C387" s="122" t="str">
        <f t="shared" si="52"/>
        <v>OP</v>
      </c>
      <c r="D387" s="117"/>
      <c r="E387" s="117"/>
      <c r="F387" s="123">
        <f t="shared" si="53"/>
        <v>0</v>
      </c>
      <c r="G387" s="198"/>
      <c r="H387" s="124"/>
      <c r="I387" s="125"/>
      <c r="J387" s="125"/>
      <c r="K387" s="125"/>
      <c r="L387" s="85"/>
    </row>
    <row r="388" spans="1:12" s="108" customFormat="1" hidden="1" outlineLevel="1">
      <c r="A388" s="198"/>
      <c r="B388" s="122"/>
      <c r="C388" s="122" t="str">
        <f t="shared" si="52"/>
        <v>OP</v>
      </c>
      <c r="D388" s="117"/>
      <c r="E388" s="117"/>
      <c r="F388" s="123">
        <f t="shared" si="53"/>
        <v>0</v>
      </c>
      <c r="G388" s="198"/>
      <c r="H388" s="124"/>
      <c r="I388" s="125"/>
      <c r="J388" s="125"/>
      <c r="K388" s="125"/>
      <c r="L388" s="85"/>
    </row>
    <row r="389" spans="1:12" s="108" customFormat="1" hidden="1" outlineLevel="1">
      <c r="A389" s="198"/>
      <c r="B389" s="122"/>
      <c r="C389" s="122" t="str">
        <f t="shared" si="52"/>
        <v>OP</v>
      </c>
      <c r="D389" s="117"/>
      <c r="E389" s="117"/>
      <c r="F389" s="123">
        <f t="shared" si="53"/>
        <v>0</v>
      </c>
      <c r="G389" s="198"/>
      <c r="H389" s="124"/>
      <c r="I389" s="125"/>
      <c r="J389" s="125"/>
      <c r="K389" s="125"/>
      <c r="L389" s="85"/>
    </row>
    <row r="390" spans="1:12" s="108" customFormat="1" hidden="1" outlineLevel="1">
      <c r="A390" s="198"/>
      <c r="B390" s="122"/>
      <c r="C390" s="122" t="str">
        <f t="shared" si="52"/>
        <v>OP</v>
      </c>
      <c r="D390" s="117"/>
      <c r="E390" s="117"/>
      <c r="F390" s="123">
        <f t="shared" si="53"/>
        <v>0</v>
      </c>
      <c r="G390" s="198"/>
      <c r="H390" s="124"/>
      <c r="I390" s="125"/>
      <c r="J390" s="125"/>
      <c r="K390" s="125"/>
      <c r="L390" s="85"/>
    </row>
    <row r="391" spans="1:12" s="108" customFormat="1" hidden="1" outlineLevel="1">
      <c r="A391" s="198"/>
      <c r="B391" s="122"/>
      <c r="C391" s="122" t="str">
        <f t="shared" si="52"/>
        <v>OP</v>
      </c>
      <c r="D391" s="117"/>
      <c r="E391" s="117"/>
      <c r="F391" s="123">
        <f t="shared" si="53"/>
        <v>0</v>
      </c>
      <c r="G391" s="198"/>
      <c r="H391" s="124"/>
      <c r="I391" s="125"/>
      <c r="J391" s="125"/>
      <c r="K391" s="125"/>
      <c r="L391" s="85"/>
    </row>
    <row r="392" spans="1:12" s="108" customFormat="1" hidden="1" outlineLevel="1">
      <c r="A392" s="198"/>
      <c r="B392" s="122"/>
      <c r="C392" s="122" t="str">
        <f t="shared" ref="C392:C394" si="54">IF(F392&gt;0,"","OP")</f>
        <v>OP</v>
      </c>
      <c r="D392" s="117"/>
      <c r="E392" s="117"/>
      <c r="F392" s="123">
        <f t="shared" si="53"/>
        <v>0</v>
      </c>
      <c r="G392" s="198"/>
      <c r="H392" s="124"/>
      <c r="I392" s="125"/>
      <c r="J392" s="125"/>
      <c r="K392" s="125"/>
      <c r="L392" s="85"/>
    </row>
    <row r="393" spans="1:12" s="108" customFormat="1" hidden="1" outlineLevel="1">
      <c r="A393" s="198"/>
      <c r="B393" s="122"/>
      <c r="C393" s="122" t="str">
        <f t="shared" si="54"/>
        <v>OP</v>
      </c>
      <c r="D393" s="117"/>
      <c r="E393" s="117"/>
      <c r="F393" s="123">
        <f t="shared" si="53"/>
        <v>0</v>
      </c>
      <c r="G393" s="198"/>
      <c r="H393" s="124"/>
      <c r="I393" s="125"/>
      <c r="J393" s="125"/>
      <c r="K393" s="125"/>
      <c r="L393" s="85"/>
    </row>
    <row r="394" spans="1:12" s="108" customFormat="1" hidden="1" outlineLevel="1">
      <c r="A394" s="198"/>
      <c r="B394" s="122"/>
      <c r="C394" s="122" t="str">
        <f t="shared" si="54"/>
        <v>OP</v>
      </c>
      <c r="D394" s="117"/>
      <c r="E394" s="117"/>
      <c r="F394" s="123">
        <f t="shared" si="53"/>
        <v>0</v>
      </c>
      <c r="G394" s="198"/>
      <c r="H394" s="124"/>
      <c r="I394" s="125"/>
      <c r="J394" s="125"/>
      <c r="K394" s="125"/>
      <c r="L394" s="85"/>
    </row>
    <row r="395" spans="1:12" s="108" customFormat="1" hidden="1" outlineLevel="1">
      <c r="A395" s="198"/>
      <c r="B395" s="122"/>
      <c r="C395" s="122" t="str">
        <f t="shared" si="52"/>
        <v>OP</v>
      </c>
      <c r="D395" s="117"/>
      <c r="E395" s="117"/>
      <c r="F395" s="123">
        <f t="shared" si="53"/>
        <v>0</v>
      </c>
      <c r="G395" s="198"/>
      <c r="H395" s="124"/>
      <c r="I395" s="125"/>
      <c r="J395" s="125"/>
      <c r="K395" s="125"/>
      <c r="L395" s="85"/>
    </row>
    <row r="396" spans="1:12" s="108" customFormat="1" hidden="1" outlineLevel="1">
      <c r="A396" s="198"/>
      <c r="B396" s="122"/>
      <c r="C396" s="122" t="str">
        <f t="shared" si="52"/>
        <v>OP</v>
      </c>
      <c r="D396" s="117"/>
      <c r="E396" s="117"/>
      <c r="F396" s="123">
        <f t="shared" si="53"/>
        <v>0</v>
      </c>
      <c r="G396" s="198"/>
      <c r="H396" s="124"/>
      <c r="I396" s="125"/>
      <c r="J396" s="125"/>
      <c r="K396" s="125"/>
      <c r="L396" s="85"/>
    </row>
    <row r="397" spans="1:12" s="108" customFormat="1" hidden="1" outlineLevel="1">
      <c r="A397" s="198"/>
      <c r="B397" s="122"/>
      <c r="C397" s="122" t="str">
        <f t="shared" si="52"/>
        <v>OP</v>
      </c>
      <c r="D397" s="117"/>
      <c r="E397" s="117"/>
      <c r="F397" s="123">
        <f t="shared" si="53"/>
        <v>0</v>
      </c>
      <c r="G397" s="198"/>
      <c r="H397" s="124"/>
      <c r="I397" s="125"/>
      <c r="J397" s="125"/>
      <c r="K397" s="125"/>
      <c r="L397" s="85"/>
    </row>
    <row r="398" spans="1:12" s="197" customFormat="1" hidden="1" collapsed="1">
      <c r="A398" s="196"/>
      <c r="B398" s="199"/>
      <c r="C398" s="199"/>
      <c r="D398" s="200"/>
      <c r="E398" s="200"/>
      <c r="F398" s="199"/>
      <c r="G398" s="201"/>
      <c r="H398" s="199"/>
      <c r="I398" s="199"/>
      <c r="J398" s="199"/>
      <c r="K398" s="199"/>
      <c r="L398" s="202"/>
    </row>
    <row r="399" spans="1:12" s="108" customFormat="1" hidden="1" outlineLevel="1">
      <c r="A399" s="198"/>
      <c r="B399" s="122"/>
      <c r="C399" s="122" t="str">
        <f t="shared" ref="C399:C418" si="55">IF(F399&gt;0,"","OP")</f>
        <v>OP</v>
      </c>
      <c r="D399" s="117"/>
      <c r="E399" s="117"/>
      <c r="F399" s="123">
        <f t="shared" ref="F399:F418" si="56">SUM(H399:K399)</f>
        <v>0</v>
      </c>
      <c r="G399" s="198"/>
      <c r="H399" s="124"/>
      <c r="I399" s="125"/>
      <c r="J399" s="125"/>
      <c r="K399" s="125"/>
      <c r="L399" s="85"/>
    </row>
    <row r="400" spans="1:12" s="108" customFormat="1" hidden="1" outlineLevel="1">
      <c r="A400" s="198"/>
      <c r="B400" s="122"/>
      <c r="C400" s="122" t="str">
        <f t="shared" si="55"/>
        <v>OP</v>
      </c>
      <c r="D400" s="117"/>
      <c r="E400" s="117"/>
      <c r="F400" s="123">
        <f t="shared" si="56"/>
        <v>0</v>
      </c>
      <c r="G400" s="198"/>
      <c r="H400" s="124"/>
      <c r="I400" s="125"/>
      <c r="J400" s="125"/>
      <c r="K400" s="125"/>
      <c r="L400" s="85"/>
    </row>
    <row r="401" spans="1:12" s="108" customFormat="1" hidden="1" outlineLevel="1">
      <c r="A401" s="198"/>
      <c r="B401" s="122"/>
      <c r="C401" s="122" t="str">
        <f t="shared" si="55"/>
        <v>OP</v>
      </c>
      <c r="D401" s="117"/>
      <c r="E401" s="117"/>
      <c r="F401" s="123">
        <f t="shared" si="56"/>
        <v>0</v>
      </c>
      <c r="G401" s="198"/>
      <c r="H401" s="124"/>
      <c r="I401" s="125"/>
      <c r="J401" s="125"/>
      <c r="K401" s="125"/>
      <c r="L401" s="85"/>
    </row>
    <row r="402" spans="1:12" s="108" customFormat="1" hidden="1" outlineLevel="1">
      <c r="A402" s="198"/>
      <c r="B402" s="122"/>
      <c r="C402" s="122" t="str">
        <f t="shared" si="55"/>
        <v>OP</v>
      </c>
      <c r="D402" s="117"/>
      <c r="E402" s="117"/>
      <c r="F402" s="123">
        <f t="shared" si="56"/>
        <v>0</v>
      </c>
      <c r="G402" s="198"/>
      <c r="H402" s="124"/>
      <c r="I402" s="125"/>
      <c r="J402" s="125"/>
      <c r="K402" s="125"/>
      <c r="L402" s="85"/>
    </row>
    <row r="403" spans="1:12" s="108" customFormat="1" hidden="1" outlineLevel="1">
      <c r="A403" s="198"/>
      <c r="B403" s="122"/>
      <c r="C403" s="122" t="str">
        <f t="shared" si="55"/>
        <v>OP</v>
      </c>
      <c r="D403" s="117"/>
      <c r="E403" s="117"/>
      <c r="F403" s="123">
        <f t="shared" si="56"/>
        <v>0</v>
      </c>
      <c r="G403" s="198"/>
      <c r="H403" s="124"/>
      <c r="I403" s="125"/>
      <c r="J403" s="125"/>
      <c r="K403" s="125"/>
      <c r="L403" s="85"/>
    </row>
    <row r="404" spans="1:12" s="108" customFormat="1" hidden="1" outlineLevel="1">
      <c r="A404" s="198"/>
      <c r="B404" s="122"/>
      <c r="C404" s="122" t="str">
        <f t="shared" si="55"/>
        <v>OP</v>
      </c>
      <c r="D404" s="117"/>
      <c r="E404" s="117"/>
      <c r="F404" s="123">
        <f t="shared" si="56"/>
        <v>0</v>
      </c>
      <c r="G404" s="198"/>
      <c r="H404" s="124"/>
      <c r="I404" s="125"/>
      <c r="J404" s="125"/>
      <c r="K404" s="125"/>
      <c r="L404" s="85"/>
    </row>
    <row r="405" spans="1:12" s="108" customFormat="1" hidden="1" outlineLevel="1">
      <c r="A405" s="198"/>
      <c r="B405" s="122"/>
      <c r="C405" s="122" t="str">
        <f t="shared" si="55"/>
        <v>OP</v>
      </c>
      <c r="D405" s="117"/>
      <c r="E405" s="117"/>
      <c r="F405" s="123">
        <f t="shared" si="56"/>
        <v>0</v>
      </c>
      <c r="G405" s="198"/>
      <c r="H405" s="124"/>
      <c r="I405" s="125"/>
      <c r="J405" s="125"/>
      <c r="K405" s="125"/>
      <c r="L405" s="85"/>
    </row>
    <row r="406" spans="1:12" s="108" customFormat="1" hidden="1" outlineLevel="1">
      <c r="A406" s="198"/>
      <c r="B406" s="122"/>
      <c r="C406" s="122" t="str">
        <f t="shared" si="55"/>
        <v>OP</v>
      </c>
      <c r="D406" s="117"/>
      <c r="E406" s="117"/>
      <c r="F406" s="123">
        <f t="shared" si="56"/>
        <v>0</v>
      </c>
      <c r="G406" s="198"/>
      <c r="H406" s="124"/>
      <c r="I406" s="125"/>
      <c r="J406" s="125"/>
      <c r="K406" s="125"/>
      <c r="L406" s="85"/>
    </row>
    <row r="407" spans="1:12" s="108" customFormat="1" hidden="1" outlineLevel="1">
      <c r="A407" s="198"/>
      <c r="B407" s="122"/>
      <c r="C407" s="122" t="str">
        <f t="shared" si="55"/>
        <v>OP</v>
      </c>
      <c r="D407" s="117"/>
      <c r="E407" s="117"/>
      <c r="F407" s="123">
        <f t="shared" si="56"/>
        <v>0</v>
      </c>
      <c r="G407" s="198"/>
      <c r="H407" s="124"/>
      <c r="I407" s="125"/>
      <c r="J407" s="125"/>
      <c r="K407" s="125"/>
      <c r="L407" s="85"/>
    </row>
    <row r="408" spans="1:12" s="108" customFormat="1" hidden="1" outlineLevel="1">
      <c r="A408" s="198"/>
      <c r="B408" s="122"/>
      <c r="C408" s="122" t="str">
        <f t="shared" si="55"/>
        <v>OP</v>
      </c>
      <c r="D408" s="117"/>
      <c r="E408" s="117"/>
      <c r="F408" s="123">
        <f t="shared" si="56"/>
        <v>0</v>
      </c>
      <c r="G408" s="198"/>
      <c r="H408" s="124"/>
      <c r="I408" s="125"/>
      <c r="J408" s="125"/>
      <c r="K408" s="125"/>
      <c r="L408" s="85"/>
    </row>
    <row r="409" spans="1:12" s="108" customFormat="1" hidden="1" outlineLevel="1">
      <c r="A409" s="198"/>
      <c r="B409" s="122"/>
      <c r="C409" s="122" t="str">
        <f t="shared" si="55"/>
        <v>OP</v>
      </c>
      <c r="D409" s="117"/>
      <c r="E409" s="117"/>
      <c r="F409" s="123">
        <f t="shared" si="56"/>
        <v>0</v>
      </c>
      <c r="G409" s="198"/>
      <c r="H409" s="124"/>
      <c r="I409" s="125"/>
      <c r="J409" s="125"/>
      <c r="K409" s="125"/>
      <c r="L409" s="85"/>
    </row>
    <row r="410" spans="1:12" s="108" customFormat="1" hidden="1" outlineLevel="1">
      <c r="A410" s="198"/>
      <c r="B410" s="122"/>
      <c r="C410" s="122" t="str">
        <f t="shared" si="55"/>
        <v>OP</v>
      </c>
      <c r="D410" s="117"/>
      <c r="E410" s="117"/>
      <c r="F410" s="123">
        <f t="shared" si="56"/>
        <v>0</v>
      </c>
      <c r="G410" s="198"/>
      <c r="H410" s="124"/>
      <c r="I410" s="125"/>
      <c r="J410" s="125"/>
      <c r="K410" s="125"/>
      <c r="L410" s="85"/>
    </row>
    <row r="411" spans="1:12" s="108" customFormat="1" hidden="1" outlineLevel="1">
      <c r="A411" s="198"/>
      <c r="B411" s="122"/>
      <c r="C411" s="122" t="str">
        <f t="shared" si="55"/>
        <v>OP</v>
      </c>
      <c r="D411" s="117"/>
      <c r="E411" s="117"/>
      <c r="F411" s="123">
        <f t="shared" si="56"/>
        <v>0</v>
      </c>
      <c r="G411" s="198"/>
      <c r="H411" s="124"/>
      <c r="I411" s="125"/>
      <c r="J411" s="125"/>
      <c r="K411" s="125"/>
      <c r="L411" s="85"/>
    </row>
    <row r="412" spans="1:12" s="108" customFormat="1" hidden="1" outlineLevel="1">
      <c r="A412" s="198"/>
      <c r="B412" s="122"/>
      <c r="C412" s="122" t="str">
        <f t="shared" si="55"/>
        <v>OP</v>
      </c>
      <c r="D412" s="117"/>
      <c r="E412" s="117"/>
      <c r="F412" s="123">
        <f t="shared" si="56"/>
        <v>0</v>
      </c>
      <c r="G412" s="198"/>
      <c r="H412" s="124"/>
      <c r="I412" s="125"/>
      <c r="J412" s="125"/>
      <c r="K412" s="125"/>
      <c r="L412" s="85"/>
    </row>
    <row r="413" spans="1:12" s="108" customFormat="1" hidden="1" outlineLevel="1">
      <c r="A413" s="198"/>
      <c r="B413" s="122"/>
      <c r="C413" s="122" t="str">
        <f t="shared" si="55"/>
        <v>OP</v>
      </c>
      <c r="D413" s="117"/>
      <c r="E413" s="117"/>
      <c r="F413" s="123">
        <f t="shared" si="56"/>
        <v>0</v>
      </c>
      <c r="G413" s="198"/>
      <c r="H413" s="124"/>
      <c r="I413" s="125"/>
      <c r="J413" s="125"/>
      <c r="K413" s="125"/>
      <c r="L413" s="85"/>
    </row>
    <row r="414" spans="1:12" s="108" customFormat="1" hidden="1" outlineLevel="1">
      <c r="A414" s="198"/>
      <c r="B414" s="122"/>
      <c r="C414" s="122" t="str">
        <f t="shared" si="55"/>
        <v>OP</v>
      </c>
      <c r="D414" s="117"/>
      <c r="E414" s="117"/>
      <c r="F414" s="123">
        <f t="shared" si="56"/>
        <v>0</v>
      </c>
      <c r="G414" s="198"/>
      <c r="H414" s="124"/>
      <c r="I414" s="125"/>
      <c r="J414" s="125"/>
      <c r="K414" s="125"/>
      <c r="L414" s="85"/>
    </row>
    <row r="415" spans="1:12" s="108" customFormat="1" hidden="1" outlineLevel="1">
      <c r="A415" s="198"/>
      <c r="B415" s="122"/>
      <c r="C415" s="122" t="str">
        <f t="shared" si="55"/>
        <v>OP</v>
      </c>
      <c r="D415" s="117"/>
      <c r="E415" s="117"/>
      <c r="F415" s="123">
        <f t="shared" si="56"/>
        <v>0</v>
      </c>
      <c r="G415" s="198"/>
      <c r="H415" s="124"/>
      <c r="I415" s="125"/>
      <c r="J415" s="125"/>
      <c r="K415" s="125"/>
      <c r="L415" s="85"/>
    </row>
    <row r="416" spans="1:12" s="108" customFormat="1" hidden="1" outlineLevel="1">
      <c r="A416" s="198"/>
      <c r="B416" s="122"/>
      <c r="C416" s="122" t="str">
        <f t="shared" si="55"/>
        <v>OP</v>
      </c>
      <c r="D416" s="117"/>
      <c r="E416" s="117"/>
      <c r="F416" s="123">
        <f t="shared" si="56"/>
        <v>0</v>
      </c>
      <c r="G416" s="198"/>
      <c r="H416" s="124"/>
      <c r="I416" s="125"/>
      <c r="J416" s="125"/>
      <c r="K416" s="125"/>
      <c r="L416" s="85"/>
    </row>
    <row r="417" spans="1:12" s="108" customFormat="1" hidden="1" outlineLevel="1">
      <c r="A417" s="198"/>
      <c r="B417" s="122"/>
      <c r="C417" s="122" t="str">
        <f t="shared" si="55"/>
        <v>OP</v>
      </c>
      <c r="D417" s="117"/>
      <c r="E417" s="117"/>
      <c r="F417" s="123">
        <f t="shared" si="56"/>
        <v>0</v>
      </c>
      <c r="G417" s="198"/>
      <c r="H417" s="124"/>
      <c r="I417" s="125"/>
      <c r="J417" s="125"/>
      <c r="K417" s="125"/>
      <c r="L417" s="85"/>
    </row>
    <row r="418" spans="1:12" s="108" customFormat="1" hidden="1" outlineLevel="1">
      <c r="A418" s="198"/>
      <c r="B418" s="122"/>
      <c r="C418" s="122" t="str">
        <f t="shared" si="55"/>
        <v>OP</v>
      </c>
      <c r="D418" s="117"/>
      <c r="E418" s="117"/>
      <c r="F418" s="123">
        <f t="shared" si="56"/>
        <v>0</v>
      </c>
      <c r="G418" s="198"/>
      <c r="H418" s="124"/>
      <c r="I418" s="125"/>
      <c r="J418" s="125"/>
      <c r="K418" s="125"/>
      <c r="L418" s="85"/>
    </row>
    <row r="419" spans="1:12" s="197" customFormat="1" hidden="1" collapsed="1">
      <c r="A419" s="196"/>
      <c r="B419" s="199"/>
      <c r="C419" s="199"/>
      <c r="D419" s="200"/>
      <c r="E419" s="200"/>
      <c r="F419" s="199"/>
      <c r="G419" s="201"/>
      <c r="H419" s="199"/>
      <c r="I419" s="199"/>
      <c r="J419" s="199"/>
      <c r="K419" s="199"/>
      <c r="L419" s="202"/>
    </row>
    <row r="420" spans="1:12" s="108" customFormat="1" hidden="1" outlineLevel="1">
      <c r="A420" s="198"/>
      <c r="B420" s="122"/>
      <c r="C420" s="122" t="str">
        <f t="shared" si="52"/>
        <v>OP</v>
      </c>
      <c r="D420" s="117"/>
      <c r="E420" s="117"/>
      <c r="F420" s="123">
        <f t="shared" ref="F420:F430" si="57">SUM(H420:K420)</f>
        <v>0</v>
      </c>
      <c r="G420" s="198"/>
      <c r="H420" s="124"/>
      <c r="I420" s="125"/>
      <c r="J420" s="125"/>
      <c r="K420" s="125"/>
      <c r="L420" s="85"/>
    </row>
    <row r="421" spans="1:12" s="108" customFormat="1" hidden="1" outlineLevel="1">
      <c r="A421" s="198"/>
      <c r="B421" s="122"/>
      <c r="C421" s="122" t="str">
        <f t="shared" si="52"/>
        <v>OP</v>
      </c>
      <c r="D421" s="117"/>
      <c r="E421" s="117"/>
      <c r="F421" s="123">
        <f t="shared" si="57"/>
        <v>0</v>
      </c>
      <c r="G421" s="198"/>
      <c r="H421" s="124"/>
      <c r="I421" s="125"/>
      <c r="J421" s="125"/>
      <c r="K421" s="125"/>
      <c r="L421" s="85"/>
    </row>
    <row r="422" spans="1:12" s="108" customFormat="1" hidden="1" outlineLevel="1">
      <c r="A422" s="198"/>
      <c r="B422" s="122"/>
      <c r="C422" s="122" t="str">
        <f t="shared" si="52"/>
        <v>OP</v>
      </c>
      <c r="D422" s="117"/>
      <c r="E422" s="117"/>
      <c r="F422" s="123">
        <f t="shared" si="57"/>
        <v>0</v>
      </c>
      <c r="G422" s="198"/>
      <c r="H422" s="124"/>
      <c r="I422" s="125"/>
      <c r="J422" s="125"/>
      <c r="K422" s="125"/>
      <c r="L422" s="85"/>
    </row>
    <row r="423" spans="1:12" s="108" customFormat="1" hidden="1" outlineLevel="1">
      <c r="A423" s="198"/>
      <c r="B423" s="122"/>
      <c r="C423" s="122" t="str">
        <f t="shared" si="52"/>
        <v>OP</v>
      </c>
      <c r="D423" s="117"/>
      <c r="E423" s="117"/>
      <c r="F423" s="123">
        <f t="shared" si="57"/>
        <v>0</v>
      </c>
      <c r="G423" s="198"/>
      <c r="H423" s="124"/>
      <c r="I423" s="125"/>
      <c r="J423" s="125"/>
      <c r="K423" s="125"/>
      <c r="L423" s="85"/>
    </row>
    <row r="424" spans="1:12" s="108" customFormat="1" hidden="1" outlineLevel="1">
      <c r="A424" s="198"/>
      <c r="B424" s="122"/>
      <c r="C424" s="122" t="str">
        <f t="shared" si="52"/>
        <v>OP</v>
      </c>
      <c r="D424" s="117"/>
      <c r="E424" s="117"/>
      <c r="F424" s="123">
        <f t="shared" si="57"/>
        <v>0</v>
      </c>
      <c r="G424" s="198"/>
      <c r="H424" s="124"/>
      <c r="I424" s="125"/>
      <c r="J424" s="125"/>
      <c r="K424" s="125"/>
      <c r="L424" s="85"/>
    </row>
    <row r="425" spans="1:12" s="108" customFormat="1" hidden="1" outlineLevel="1">
      <c r="A425" s="198"/>
      <c r="B425" s="122"/>
      <c r="C425" s="122" t="str">
        <f t="shared" si="52"/>
        <v>OP</v>
      </c>
      <c r="D425" s="117"/>
      <c r="E425" s="117"/>
      <c r="F425" s="123">
        <f t="shared" si="57"/>
        <v>0</v>
      </c>
      <c r="G425" s="198"/>
      <c r="H425" s="124"/>
      <c r="I425" s="125"/>
      <c r="J425" s="125"/>
      <c r="K425" s="125"/>
      <c r="L425" s="85"/>
    </row>
    <row r="426" spans="1:12" s="108" customFormat="1" hidden="1" outlineLevel="1">
      <c r="A426" s="198"/>
      <c r="B426" s="122"/>
      <c r="C426" s="122" t="str">
        <f t="shared" si="52"/>
        <v>OP</v>
      </c>
      <c r="D426" s="117"/>
      <c r="E426" s="117"/>
      <c r="F426" s="123">
        <f t="shared" si="57"/>
        <v>0</v>
      </c>
      <c r="G426" s="198"/>
      <c r="H426" s="124"/>
      <c r="I426" s="125"/>
      <c r="J426" s="125"/>
      <c r="K426" s="125"/>
      <c r="L426" s="85"/>
    </row>
    <row r="427" spans="1:12" s="108" customFormat="1" hidden="1" outlineLevel="1">
      <c r="A427" s="198"/>
      <c r="B427" s="122"/>
      <c r="C427" s="122" t="str">
        <f t="shared" si="52"/>
        <v>OP</v>
      </c>
      <c r="D427" s="117"/>
      <c r="E427" s="117"/>
      <c r="F427" s="123">
        <f t="shared" si="57"/>
        <v>0</v>
      </c>
      <c r="G427" s="198"/>
      <c r="H427" s="124"/>
      <c r="I427" s="125"/>
      <c r="J427" s="125"/>
      <c r="K427" s="125"/>
      <c r="L427" s="85"/>
    </row>
    <row r="428" spans="1:12" s="108" customFormat="1" hidden="1" outlineLevel="1">
      <c r="A428" s="198"/>
      <c r="B428" s="122"/>
      <c r="C428" s="122" t="str">
        <f t="shared" si="52"/>
        <v>OP</v>
      </c>
      <c r="D428" s="117"/>
      <c r="E428" s="117"/>
      <c r="F428" s="123">
        <f t="shared" si="57"/>
        <v>0</v>
      </c>
      <c r="G428" s="198"/>
      <c r="H428" s="124"/>
      <c r="I428" s="125"/>
      <c r="J428" s="125"/>
      <c r="K428" s="125"/>
      <c r="L428" s="85"/>
    </row>
    <row r="429" spans="1:12" s="108" customFormat="1" hidden="1" outlineLevel="1">
      <c r="A429" s="198"/>
      <c r="B429" s="122"/>
      <c r="C429" s="122" t="str">
        <f t="shared" si="52"/>
        <v>OP</v>
      </c>
      <c r="D429" s="117"/>
      <c r="E429" s="117"/>
      <c r="F429" s="123">
        <f t="shared" si="57"/>
        <v>0</v>
      </c>
      <c r="G429" s="198"/>
      <c r="H429" s="124"/>
      <c r="I429" s="125"/>
      <c r="J429" s="125"/>
      <c r="K429" s="125"/>
      <c r="L429" s="85"/>
    </row>
    <row r="430" spans="1:12" s="108" customFormat="1" hidden="1" outlineLevel="1">
      <c r="A430" s="198"/>
      <c r="B430" s="122"/>
      <c r="C430" s="122" t="str">
        <f t="shared" si="52"/>
        <v>OP</v>
      </c>
      <c r="D430" s="117"/>
      <c r="E430" s="117"/>
      <c r="F430" s="123">
        <f t="shared" si="57"/>
        <v>0</v>
      </c>
      <c r="G430" s="198"/>
      <c r="H430" s="124"/>
      <c r="I430" s="125"/>
      <c r="J430" s="125"/>
      <c r="K430" s="125"/>
      <c r="L430" s="85"/>
    </row>
    <row r="431" spans="1:12" s="108" customFormat="1" hidden="1" outlineLevel="1">
      <c r="A431" s="198"/>
      <c r="B431" s="122"/>
      <c r="C431" s="122" t="str">
        <f t="shared" si="52"/>
        <v>OP</v>
      </c>
      <c r="D431" s="117"/>
      <c r="E431" s="117"/>
      <c r="F431" s="123">
        <f t="shared" ref="F431:F439" si="58">SUM(H431:K431)</f>
        <v>0</v>
      </c>
      <c r="G431" s="198"/>
      <c r="H431" s="124"/>
      <c r="I431" s="125"/>
      <c r="J431" s="125"/>
      <c r="K431" s="125"/>
      <c r="L431" s="85"/>
    </row>
    <row r="432" spans="1:12" s="108" customFormat="1" hidden="1" outlineLevel="1">
      <c r="A432" s="198"/>
      <c r="B432" s="122"/>
      <c r="C432" s="122" t="str">
        <f t="shared" si="52"/>
        <v>OP</v>
      </c>
      <c r="D432" s="117"/>
      <c r="E432" s="117"/>
      <c r="F432" s="123">
        <f t="shared" si="58"/>
        <v>0</v>
      </c>
      <c r="G432" s="198"/>
      <c r="H432" s="124"/>
      <c r="I432" s="125"/>
      <c r="J432" s="125"/>
      <c r="K432" s="125"/>
      <c r="L432" s="85"/>
    </row>
    <row r="433" spans="1:12" s="108" customFormat="1" hidden="1" outlineLevel="1">
      <c r="A433" s="198"/>
      <c r="B433" s="122"/>
      <c r="C433" s="122" t="str">
        <f t="shared" si="52"/>
        <v>OP</v>
      </c>
      <c r="D433" s="117"/>
      <c r="E433" s="117"/>
      <c r="F433" s="123">
        <f t="shared" si="58"/>
        <v>0</v>
      </c>
      <c r="G433" s="198"/>
      <c r="H433" s="124"/>
      <c r="I433" s="125"/>
      <c r="J433" s="125"/>
      <c r="K433" s="125"/>
      <c r="L433" s="85"/>
    </row>
    <row r="434" spans="1:12" s="108" customFormat="1" hidden="1" outlineLevel="1">
      <c r="A434" s="198"/>
      <c r="B434" s="122"/>
      <c r="C434" s="122" t="str">
        <f t="shared" si="52"/>
        <v>OP</v>
      </c>
      <c r="D434" s="117"/>
      <c r="E434" s="117"/>
      <c r="F434" s="123">
        <f t="shared" si="58"/>
        <v>0</v>
      </c>
      <c r="G434" s="198"/>
      <c r="H434" s="124"/>
      <c r="I434" s="125"/>
      <c r="J434" s="125"/>
      <c r="K434" s="125"/>
      <c r="L434" s="85"/>
    </row>
    <row r="435" spans="1:12" s="108" customFormat="1" hidden="1" outlineLevel="1">
      <c r="A435" s="198"/>
      <c r="B435" s="122"/>
      <c r="C435" s="122" t="str">
        <f t="shared" si="52"/>
        <v>OP</v>
      </c>
      <c r="D435" s="117"/>
      <c r="E435" s="117"/>
      <c r="F435" s="123">
        <f t="shared" si="58"/>
        <v>0</v>
      </c>
      <c r="G435" s="198"/>
      <c r="H435" s="124"/>
      <c r="I435" s="125"/>
      <c r="J435" s="125"/>
      <c r="K435" s="125"/>
      <c r="L435" s="85"/>
    </row>
    <row r="436" spans="1:12" s="108" customFormat="1" hidden="1" outlineLevel="1">
      <c r="A436" s="198"/>
      <c r="B436" s="122"/>
      <c r="C436" s="122" t="str">
        <f t="shared" ref="C436:C438" si="59">IF(F436&gt;0,"","OP")</f>
        <v>OP</v>
      </c>
      <c r="D436" s="117"/>
      <c r="E436" s="117"/>
      <c r="F436" s="123">
        <f t="shared" ref="F436:F438" si="60">SUM(H436:K436)</f>
        <v>0</v>
      </c>
      <c r="G436" s="198"/>
      <c r="H436" s="124"/>
      <c r="I436" s="125"/>
      <c r="J436" s="125"/>
      <c r="K436" s="125"/>
      <c r="L436" s="85"/>
    </row>
    <row r="437" spans="1:12" s="108" customFormat="1" hidden="1" outlineLevel="1">
      <c r="A437" s="198"/>
      <c r="B437" s="122"/>
      <c r="C437" s="122" t="str">
        <f t="shared" si="59"/>
        <v>OP</v>
      </c>
      <c r="D437" s="117"/>
      <c r="E437" s="117"/>
      <c r="F437" s="123">
        <f t="shared" si="60"/>
        <v>0</v>
      </c>
      <c r="G437" s="198"/>
      <c r="H437" s="124"/>
      <c r="I437" s="125"/>
      <c r="J437" s="125"/>
      <c r="K437" s="125"/>
      <c r="L437" s="85"/>
    </row>
    <row r="438" spans="1:12" s="108" customFormat="1" hidden="1" outlineLevel="1">
      <c r="A438" s="198"/>
      <c r="B438" s="122"/>
      <c r="C438" s="122" t="str">
        <f t="shared" si="59"/>
        <v>OP</v>
      </c>
      <c r="D438" s="117"/>
      <c r="E438" s="117"/>
      <c r="F438" s="123">
        <f t="shared" si="60"/>
        <v>0</v>
      </c>
      <c r="G438" s="198"/>
      <c r="H438" s="124"/>
      <c r="I438" s="125"/>
      <c r="J438" s="125"/>
      <c r="K438" s="125"/>
      <c r="L438" s="85"/>
    </row>
    <row r="439" spans="1:12" s="108" customFormat="1" hidden="1" outlineLevel="1">
      <c r="A439" s="198"/>
      <c r="B439" s="122"/>
      <c r="C439" s="122" t="str">
        <f t="shared" si="52"/>
        <v>OP</v>
      </c>
      <c r="D439" s="117"/>
      <c r="E439" s="117"/>
      <c r="F439" s="123">
        <f t="shared" si="58"/>
        <v>0</v>
      </c>
      <c r="G439" s="198"/>
      <c r="H439" s="124"/>
      <c r="I439" s="125"/>
      <c r="J439" s="125"/>
      <c r="K439" s="125"/>
      <c r="L439" s="85"/>
    </row>
    <row r="440" spans="1:12" s="197" customFormat="1" hidden="1" collapsed="1">
      <c r="A440" s="196"/>
      <c r="B440" s="199"/>
      <c r="C440" s="199"/>
      <c r="D440" s="200"/>
      <c r="E440" s="200"/>
      <c r="F440" s="199"/>
      <c r="G440" s="201"/>
      <c r="H440" s="199"/>
      <c r="I440" s="199"/>
      <c r="J440" s="199"/>
      <c r="K440" s="199"/>
      <c r="L440" s="202"/>
    </row>
    <row r="441" spans="1:12" s="108" customFormat="1" hidden="1" outlineLevel="1">
      <c r="A441" s="198"/>
      <c r="B441" s="122"/>
      <c r="C441" s="122" t="str">
        <f t="shared" si="52"/>
        <v>OP</v>
      </c>
      <c r="D441" s="117"/>
      <c r="E441" s="117"/>
      <c r="F441" s="123">
        <f t="shared" ref="F441:F460" si="61">SUM(H441:K441)</f>
        <v>0</v>
      </c>
      <c r="G441" s="198"/>
      <c r="H441" s="124"/>
      <c r="I441" s="125"/>
      <c r="J441" s="125"/>
      <c r="K441" s="125"/>
      <c r="L441" s="85"/>
    </row>
    <row r="442" spans="1:12" s="108" customFormat="1" hidden="1" outlineLevel="1">
      <c r="A442" s="198"/>
      <c r="B442" s="122"/>
      <c r="C442" s="122" t="str">
        <f t="shared" si="52"/>
        <v>OP</v>
      </c>
      <c r="D442" s="117"/>
      <c r="E442" s="117"/>
      <c r="F442" s="123">
        <f t="shared" si="61"/>
        <v>0</v>
      </c>
      <c r="G442" s="198"/>
      <c r="H442" s="124"/>
      <c r="I442" s="125"/>
      <c r="J442" s="125"/>
      <c r="K442" s="125"/>
      <c r="L442" s="85"/>
    </row>
    <row r="443" spans="1:12" s="108" customFormat="1" hidden="1" outlineLevel="1">
      <c r="A443" s="198"/>
      <c r="B443" s="122"/>
      <c r="C443" s="122" t="str">
        <f t="shared" si="52"/>
        <v>OP</v>
      </c>
      <c r="D443" s="117"/>
      <c r="E443" s="117"/>
      <c r="F443" s="123">
        <f t="shared" si="61"/>
        <v>0</v>
      </c>
      <c r="G443" s="198"/>
      <c r="H443" s="124"/>
      <c r="I443" s="125"/>
      <c r="J443" s="125"/>
      <c r="K443" s="125"/>
      <c r="L443" s="85"/>
    </row>
    <row r="444" spans="1:12" s="108" customFormat="1" hidden="1" outlineLevel="1">
      <c r="A444" s="198"/>
      <c r="B444" s="122"/>
      <c r="C444" s="122" t="str">
        <f t="shared" si="52"/>
        <v>OP</v>
      </c>
      <c r="D444" s="117"/>
      <c r="E444" s="117"/>
      <c r="F444" s="123">
        <f t="shared" si="61"/>
        <v>0</v>
      </c>
      <c r="G444" s="198"/>
      <c r="H444" s="124"/>
      <c r="I444" s="125"/>
      <c r="J444" s="125"/>
      <c r="K444" s="125"/>
      <c r="L444" s="85"/>
    </row>
    <row r="445" spans="1:12" s="108" customFormat="1" hidden="1" outlineLevel="1">
      <c r="A445" s="198"/>
      <c r="B445" s="122"/>
      <c r="C445" s="122" t="str">
        <f t="shared" si="52"/>
        <v>OP</v>
      </c>
      <c r="D445" s="117"/>
      <c r="E445" s="117"/>
      <c r="F445" s="123">
        <f t="shared" si="61"/>
        <v>0</v>
      </c>
      <c r="G445" s="198"/>
      <c r="H445" s="124"/>
      <c r="I445" s="125"/>
      <c r="J445" s="125"/>
      <c r="K445" s="125"/>
      <c r="L445" s="85"/>
    </row>
    <row r="446" spans="1:12" s="108" customFormat="1" hidden="1" outlineLevel="1">
      <c r="A446" s="198"/>
      <c r="B446" s="122"/>
      <c r="C446" s="122" t="str">
        <f t="shared" si="52"/>
        <v>OP</v>
      </c>
      <c r="D446" s="117"/>
      <c r="E446" s="117"/>
      <c r="F446" s="123">
        <f t="shared" si="61"/>
        <v>0</v>
      </c>
      <c r="G446" s="198"/>
      <c r="H446" s="124"/>
      <c r="I446" s="125"/>
      <c r="J446" s="125"/>
      <c r="K446" s="125"/>
      <c r="L446" s="85"/>
    </row>
    <row r="447" spans="1:12" s="108" customFormat="1" hidden="1" outlineLevel="1">
      <c r="A447" s="198"/>
      <c r="B447" s="122"/>
      <c r="C447" s="122" t="str">
        <f t="shared" si="52"/>
        <v>OP</v>
      </c>
      <c r="D447" s="117"/>
      <c r="E447" s="117"/>
      <c r="F447" s="123">
        <f t="shared" si="61"/>
        <v>0</v>
      </c>
      <c r="G447" s="198"/>
      <c r="H447" s="124"/>
      <c r="I447" s="125"/>
      <c r="J447" s="125"/>
      <c r="K447" s="125"/>
      <c r="L447" s="85"/>
    </row>
    <row r="448" spans="1:12" s="108" customFormat="1" hidden="1" outlineLevel="1">
      <c r="A448" s="198"/>
      <c r="B448" s="122"/>
      <c r="C448" s="122" t="str">
        <f t="shared" si="52"/>
        <v>OP</v>
      </c>
      <c r="D448" s="117"/>
      <c r="E448" s="117"/>
      <c r="F448" s="123">
        <f t="shared" si="61"/>
        <v>0</v>
      </c>
      <c r="G448" s="198"/>
      <c r="H448" s="124"/>
      <c r="I448" s="125"/>
      <c r="J448" s="125"/>
      <c r="K448" s="125"/>
      <c r="L448" s="85"/>
    </row>
    <row r="449" spans="1:12" s="108" customFormat="1" hidden="1" outlineLevel="1">
      <c r="A449" s="198"/>
      <c r="B449" s="122"/>
      <c r="C449" s="122" t="str">
        <f t="shared" si="52"/>
        <v>OP</v>
      </c>
      <c r="D449" s="117"/>
      <c r="E449" s="117"/>
      <c r="F449" s="123">
        <f t="shared" si="61"/>
        <v>0</v>
      </c>
      <c r="G449" s="198"/>
      <c r="H449" s="124"/>
      <c r="I449" s="125"/>
      <c r="J449" s="125"/>
      <c r="K449" s="125"/>
      <c r="L449" s="85"/>
    </row>
    <row r="450" spans="1:12" s="108" customFormat="1" hidden="1" outlineLevel="1">
      <c r="A450" s="198"/>
      <c r="B450" s="122"/>
      <c r="C450" s="122" t="str">
        <f t="shared" si="52"/>
        <v>OP</v>
      </c>
      <c r="D450" s="117"/>
      <c r="E450" s="117"/>
      <c r="F450" s="123">
        <f t="shared" si="61"/>
        <v>0</v>
      </c>
      <c r="G450" s="198"/>
      <c r="H450" s="124"/>
      <c r="I450" s="125"/>
      <c r="J450" s="125"/>
      <c r="K450" s="125"/>
      <c r="L450" s="85"/>
    </row>
    <row r="451" spans="1:12" s="108" customFormat="1" hidden="1" outlineLevel="1">
      <c r="A451" s="198"/>
      <c r="B451" s="122"/>
      <c r="C451" s="122" t="str">
        <f t="shared" ref="C451:C472" si="62">IF(F451&gt;0,"","OP")</f>
        <v>OP</v>
      </c>
      <c r="D451" s="117"/>
      <c r="E451" s="117"/>
      <c r="F451" s="123">
        <f t="shared" si="61"/>
        <v>0</v>
      </c>
      <c r="G451" s="198"/>
      <c r="H451" s="124"/>
      <c r="I451" s="125"/>
      <c r="J451" s="125"/>
      <c r="K451" s="125"/>
      <c r="L451" s="85"/>
    </row>
    <row r="452" spans="1:12" s="108" customFormat="1" hidden="1" outlineLevel="1">
      <c r="A452" s="198"/>
      <c r="B452" s="122"/>
      <c r="C452" s="122" t="str">
        <f t="shared" si="62"/>
        <v>OP</v>
      </c>
      <c r="D452" s="117"/>
      <c r="E452" s="117"/>
      <c r="F452" s="123">
        <f t="shared" si="61"/>
        <v>0</v>
      </c>
      <c r="G452" s="198"/>
      <c r="H452" s="124"/>
      <c r="I452" s="125"/>
      <c r="J452" s="125"/>
      <c r="K452" s="125"/>
      <c r="L452" s="85"/>
    </row>
    <row r="453" spans="1:12" s="108" customFormat="1" hidden="1" outlineLevel="1">
      <c r="A453" s="198"/>
      <c r="B453" s="122"/>
      <c r="C453" s="122" t="str">
        <f t="shared" si="62"/>
        <v>OP</v>
      </c>
      <c r="D453" s="117"/>
      <c r="E453" s="117"/>
      <c r="F453" s="123">
        <f t="shared" si="61"/>
        <v>0</v>
      </c>
      <c r="G453" s="198"/>
      <c r="H453" s="124"/>
      <c r="I453" s="125"/>
      <c r="J453" s="125"/>
      <c r="K453" s="125"/>
      <c r="L453" s="85"/>
    </row>
    <row r="454" spans="1:12" s="108" customFormat="1" hidden="1" outlineLevel="1">
      <c r="A454" s="198"/>
      <c r="B454" s="122"/>
      <c r="C454" s="122" t="str">
        <f t="shared" si="62"/>
        <v>OP</v>
      </c>
      <c r="D454" s="117"/>
      <c r="E454" s="117"/>
      <c r="F454" s="123">
        <f t="shared" si="61"/>
        <v>0</v>
      </c>
      <c r="G454" s="198"/>
      <c r="H454" s="124"/>
      <c r="I454" s="125"/>
      <c r="J454" s="125"/>
      <c r="K454" s="125"/>
      <c r="L454" s="85"/>
    </row>
    <row r="455" spans="1:12" s="108" customFormat="1" hidden="1" outlineLevel="1">
      <c r="A455" s="198"/>
      <c r="B455" s="122"/>
      <c r="C455" s="122" t="str">
        <f t="shared" si="62"/>
        <v>OP</v>
      </c>
      <c r="D455" s="117"/>
      <c r="E455" s="117"/>
      <c r="F455" s="123">
        <f t="shared" si="61"/>
        <v>0</v>
      </c>
      <c r="G455" s="198"/>
      <c r="H455" s="124"/>
      <c r="I455" s="125"/>
      <c r="J455" s="125"/>
      <c r="K455" s="125"/>
      <c r="L455" s="85"/>
    </row>
    <row r="456" spans="1:12" s="108" customFormat="1" hidden="1" outlineLevel="1">
      <c r="A456" s="198"/>
      <c r="B456" s="122"/>
      <c r="C456" s="122" t="str">
        <f t="shared" si="62"/>
        <v>OP</v>
      </c>
      <c r="D456" s="117"/>
      <c r="E456" s="117"/>
      <c r="F456" s="123">
        <f t="shared" si="61"/>
        <v>0</v>
      </c>
      <c r="G456" s="198"/>
      <c r="H456" s="124"/>
      <c r="I456" s="125"/>
      <c r="J456" s="125"/>
      <c r="K456" s="125"/>
      <c r="L456" s="85"/>
    </row>
    <row r="457" spans="1:12" s="108" customFormat="1" hidden="1" outlineLevel="1">
      <c r="A457" s="198"/>
      <c r="B457" s="122"/>
      <c r="C457" s="122" t="str">
        <f t="shared" si="62"/>
        <v>OP</v>
      </c>
      <c r="D457" s="117"/>
      <c r="E457" s="117"/>
      <c r="F457" s="123">
        <f t="shared" si="61"/>
        <v>0</v>
      </c>
      <c r="G457" s="198"/>
      <c r="H457" s="124"/>
      <c r="I457" s="125"/>
      <c r="J457" s="125"/>
      <c r="K457" s="125"/>
      <c r="L457" s="85"/>
    </row>
    <row r="458" spans="1:12" s="108" customFormat="1" hidden="1" outlineLevel="1">
      <c r="A458" s="198"/>
      <c r="B458" s="122"/>
      <c r="C458" s="122" t="str">
        <f t="shared" si="62"/>
        <v>OP</v>
      </c>
      <c r="D458" s="117"/>
      <c r="E458" s="117"/>
      <c r="F458" s="123">
        <f t="shared" si="61"/>
        <v>0</v>
      </c>
      <c r="G458" s="198"/>
      <c r="H458" s="124"/>
      <c r="I458" s="125"/>
      <c r="J458" s="125"/>
      <c r="K458" s="125"/>
      <c r="L458" s="85"/>
    </row>
    <row r="459" spans="1:12" s="108" customFormat="1" hidden="1" outlineLevel="1">
      <c r="A459" s="198"/>
      <c r="B459" s="122"/>
      <c r="C459" s="122" t="str">
        <f t="shared" si="62"/>
        <v>OP</v>
      </c>
      <c r="D459" s="117"/>
      <c r="E459" s="117"/>
      <c r="F459" s="123">
        <f t="shared" si="61"/>
        <v>0</v>
      </c>
      <c r="G459" s="198"/>
      <c r="H459" s="124"/>
      <c r="I459" s="125"/>
      <c r="J459" s="125"/>
      <c r="K459" s="125"/>
      <c r="L459" s="85"/>
    </row>
    <row r="460" spans="1:12" s="108" customFormat="1" hidden="1" outlineLevel="1">
      <c r="A460" s="198"/>
      <c r="B460" s="122"/>
      <c r="C460" s="122" t="str">
        <f t="shared" si="62"/>
        <v>OP</v>
      </c>
      <c r="D460" s="117"/>
      <c r="E460" s="117"/>
      <c r="F460" s="123">
        <f t="shared" si="61"/>
        <v>0</v>
      </c>
      <c r="G460" s="198"/>
      <c r="H460" s="124"/>
      <c r="I460" s="125"/>
      <c r="J460" s="125"/>
      <c r="K460" s="125"/>
      <c r="L460" s="85"/>
    </row>
    <row r="461" spans="1:12" s="197" customFormat="1" hidden="1" collapsed="1">
      <c r="A461" s="196"/>
      <c r="B461" s="199"/>
      <c r="C461" s="199"/>
      <c r="D461" s="200"/>
      <c r="E461" s="200"/>
      <c r="F461" s="199"/>
      <c r="G461" s="201"/>
      <c r="H461" s="199"/>
      <c r="I461" s="199"/>
      <c r="J461" s="199"/>
      <c r="K461" s="199"/>
      <c r="L461" s="202"/>
    </row>
    <row r="462" spans="1:12" s="108" customFormat="1" hidden="1" outlineLevel="1">
      <c r="A462" s="198"/>
      <c r="B462" s="122"/>
      <c r="C462" s="122" t="str">
        <f t="shared" si="62"/>
        <v>OP</v>
      </c>
      <c r="D462" s="117"/>
      <c r="E462" s="117"/>
      <c r="F462" s="123">
        <f t="shared" ref="F462:F481" si="63">SUM(H462:K462)</f>
        <v>0</v>
      </c>
      <c r="G462" s="198"/>
      <c r="H462" s="124"/>
      <c r="I462" s="125"/>
      <c r="J462" s="125"/>
      <c r="K462" s="125"/>
      <c r="L462" s="85"/>
    </row>
    <row r="463" spans="1:12" s="108" customFormat="1" hidden="1" outlineLevel="1">
      <c r="A463" s="198"/>
      <c r="B463" s="122"/>
      <c r="C463" s="122" t="str">
        <f>IF(F463&gt;0,"","OP")</f>
        <v>OP</v>
      </c>
      <c r="D463" s="117"/>
      <c r="E463" s="117"/>
      <c r="F463" s="123">
        <f>SUM(H463:K463)</f>
        <v>0</v>
      </c>
      <c r="G463" s="198"/>
      <c r="H463" s="124"/>
      <c r="I463" s="125"/>
      <c r="J463" s="125"/>
      <c r="K463" s="125"/>
      <c r="L463" s="85"/>
    </row>
    <row r="464" spans="1:12" s="108" customFormat="1" hidden="1" outlineLevel="1">
      <c r="A464" s="198"/>
      <c r="B464" s="122"/>
      <c r="C464" s="122" t="str">
        <f t="shared" si="62"/>
        <v>OP</v>
      </c>
      <c r="D464" s="117"/>
      <c r="E464" s="117"/>
      <c r="F464" s="123">
        <f t="shared" si="63"/>
        <v>0</v>
      </c>
      <c r="G464" s="198"/>
      <c r="H464" s="124"/>
      <c r="I464" s="125"/>
      <c r="J464" s="125"/>
      <c r="K464" s="125"/>
      <c r="L464" s="85"/>
    </row>
    <row r="465" spans="1:12" s="108" customFormat="1" hidden="1" outlineLevel="1">
      <c r="A465" s="198"/>
      <c r="B465" s="122"/>
      <c r="C465" s="122" t="str">
        <f t="shared" si="62"/>
        <v>OP</v>
      </c>
      <c r="D465" s="117"/>
      <c r="E465" s="117"/>
      <c r="F465" s="123">
        <f t="shared" si="63"/>
        <v>0</v>
      </c>
      <c r="G465" s="198"/>
      <c r="H465" s="124"/>
      <c r="I465" s="125"/>
      <c r="J465" s="125"/>
      <c r="K465" s="125"/>
      <c r="L465" s="85"/>
    </row>
    <row r="466" spans="1:12" s="108" customFormat="1" hidden="1" outlineLevel="1">
      <c r="A466" s="198"/>
      <c r="B466" s="122"/>
      <c r="C466" s="122" t="str">
        <f t="shared" si="62"/>
        <v>OP</v>
      </c>
      <c r="D466" s="117"/>
      <c r="E466" s="117"/>
      <c r="F466" s="123">
        <f t="shared" si="63"/>
        <v>0</v>
      </c>
      <c r="G466" s="198"/>
      <c r="H466" s="124"/>
      <c r="I466" s="125"/>
      <c r="J466" s="125"/>
      <c r="K466" s="125"/>
      <c r="L466" s="85"/>
    </row>
    <row r="467" spans="1:12" s="108" customFormat="1" hidden="1" outlineLevel="1">
      <c r="A467" s="198"/>
      <c r="B467" s="122"/>
      <c r="C467" s="122" t="str">
        <f t="shared" si="62"/>
        <v>OP</v>
      </c>
      <c r="D467" s="117"/>
      <c r="E467" s="117"/>
      <c r="F467" s="123">
        <f t="shared" si="63"/>
        <v>0</v>
      </c>
      <c r="G467" s="198"/>
      <c r="H467" s="124"/>
      <c r="I467" s="125"/>
      <c r="J467" s="125"/>
      <c r="K467" s="125"/>
      <c r="L467" s="85"/>
    </row>
    <row r="468" spans="1:12" s="108" customFormat="1" hidden="1" outlineLevel="1">
      <c r="A468" s="198"/>
      <c r="B468" s="122"/>
      <c r="C468" s="122" t="str">
        <f t="shared" si="62"/>
        <v>OP</v>
      </c>
      <c r="D468" s="117"/>
      <c r="E468" s="117"/>
      <c r="F468" s="123">
        <f t="shared" si="63"/>
        <v>0</v>
      </c>
      <c r="G468" s="198"/>
      <c r="H468" s="124"/>
      <c r="I468" s="125"/>
      <c r="J468" s="125"/>
      <c r="K468" s="125"/>
      <c r="L468" s="85"/>
    </row>
    <row r="469" spans="1:12" s="108" customFormat="1" hidden="1" outlineLevel="1">
      <c r="A469" s="198"/>
      <c r="B469" s="122"/>
      <c r="C469" s="122" t="str">
        <f t="shared" si="62"/>
        <v>OP</v>
      </c>
      <c r="D469" s="117"/>
      <c r="E469" s="117"/>
      <c r="F469" s="123">
        <f t="shared" si="63"/>
        <v>0</v>
      </c>
      <c r="G469" s="198"/>
      <c r="H469" s="124"/>
      <c r="I469" s="125"/>
      <c r="J469" s="125"/>
      <c r="K469" s="125"/>
      <c r="L469" s="85"/>
    </row>
    <row r="470" spans="1:12" s="108" customFormat="1" hidden="1" outlineLevel="1">
      <c r="A470" s="198"/>
      <c r="B470" s="122"/>
      <c r="C470" s="122" t="str">
        <f t="shared" si="62"/>
        <v>OP</v>
      </c>
      <c r="D470" s="117"/>
      <c r="E470" s="117"/>
      <c r="F470" s="123">
        <f t="shared" si="63"/>
        <v>0</v>
      </c>
      <c r="G470" s="198"/>
      <c r="H470" s="124"/>
      <c r="I470" s="125"/>
      <c r="J470" s="125"/>
      <c r="K470" s="125"/>
      <c r="L470" s="85"/>
    </row>
    <row r="471" spans="1:12" s="108" customFormat="1" hidden="1" outlineLevel="1">
      <c r="A471" s="198"/>
      <c r="B471" s="122"/>
      <c r="C471" s="122" t="str">
        <f t="shared" si="62"/>
        <v>OP</v>
      </c>
      <c r="D471" s="117"/>
      <c r="E471" s="117"/>
      <c r="F471" s="123">
        <f t="shared" si="63"/>
        <v>0</v>
      </c>
      <c r="G471" s="198"/>
      <c r="H471" s="124"/>
      <c r="I471" s="125"/>
      <c r="J471" s="125"/>
      <c r="K471" s="125"/>
      <c r="L471" s="85"/>
    </row>
    <row r="472" spans="1:12" s="108" customFormat="1" hidden="1" outlineLevel="1">
      <c r="A472" s="198"/>
      <c r="B472" s="122"/>
      <c r="C472" s="122" t="str">
        <f t="shared" si="62"/>
        <v>OP</v>
      </c>
      <c r="D472" s="117"/>
      <c r="E472" s="117"/>
      <c r="F472" s="123">
        <f t="shared" si="63"/>
        <v>0</v>
      </c>
      <c r="G472" s="198"/>
      <c r="H472" s="124"/>
      <c r="I472" s="125"/>
      <c r="J472" s="125"/>
      <c r="K472" s="125"/>
      <c r="L472" s="85"/>
    </row>
    <row r="473" spans="1:12" s="108" customFormat="1" hidden="1" outlineLevel="1">
      <c r="A473" s="198"/>
      <c r="B473" s="122"/>
      <c r="C473" s="122" t="str">
        <f t="shared" ref="C473:C481" si="64">IF(F473&gt;0,"","OP")</f>
        <v>OP</v>
      </c>
      <c r="D473" s="117"/>
      <c r="E473" s="117"/>
      <c r="F473" s="123">
        <f t="shared" si="63"/>
        <v>0</v>
      </c>
      <c r="G473" s="198"/>
      <c r="H473" s="124"/>
      <c r="I473" s="125"/>
      <c r="J473" s="125"/>
      <c r="K473" s="125"/>
      <c r="L473" s="85"/>
    </row>
    <row r="474" spans="1:12" s="108" customFormat="1" hidden="1" outlineLevel="1">
      <c r="A474" s="198"/>
      <c r="B474" s="122"/>
      <c r="C474" s="122" t="str">
        <f t="shared" si="64"/>
        <v>OP</v>
      </c>
      <c r="D474" s="117"/>
      <c r="E474" s="117"/>
      <c r="F474" s="123">
        <f t="shared" si="63"/>
        <v>0</v>
      </c>
      <c r="G474" s="198"/>
      <c r="H474" s="124"/>
      <c r="I474" s="125"/>
      <c r="J474" s="125"/>
      <c r="K474" s="125"/>
      <c r="L474" s="85"/>
    </row>
    <row r="475" spans="1:12" s="108" customFormat="1" hidden="1" outlineLevel="1">
      <c r="A475" s="198"/>
      <c r="B475" s="122"/>
      <c r="C475" s="122" t="str">
        <f t="shared" si="64"/>
        <v>OP</v>
      </c>
      <c r="D475" s="117"/>
      <c r="E475" s="117"/>
      <c r="F475" s="123">
        <f t="shared" si="63"/>
        <v>0</v>
      </c>
      <c r="G475" s="198"/>
      <c r="H475" s="124"/>
      <c r="I475" s="125"/>
      <c r="J475" s="125"/>
      <c r="K475" s="125"/>
      <c r="L475" s="85"/>
    </row>
    <row r="476" spans="1:12" s="108" customFormat="1" hidden="1" outlineLevel="1">
      <c r="A476" s="198"/>
      <c r="B476" s="122"/>
      <c r="C476" s="122" t="str">
        <f t="shared" si="64"/>
        <v>OP</v>
      </c>
      <c r="D476" s="117"/>
      <c r="E476" s="117"/>
      <c r="F476" s="123">
        <f t="shared" si="63"/>
        <v>0</v>
      </c>
      <c r="G476" s="198"/>
      <c r="H476" s="124"/>
      <c r="I476" s="125"/>
      <c r="J476" s="125"/>
      <c r="K476" s="125"/>
      <c r="L476" s="85"/>
    </row>
    <row r="477" spans="1:12" s="108" customFormat="1" hidden="1" outlineLevel="1">
      <c r="A477" s="198"/>
      <c r="B477" s="122"/>
      <c r="C477" s="122" t="str">
        <f t="shared" si="64"/>
        <v>OP</v>
      </c>
      <c r="D477" s="117"/>
      <c r="E477" s="117"/>
      <c r="F477" s="123">
        <f t="shared" si="63"/>
        <v>0</v>
      </c>
      <c r="G477" s="198"/>
      <c r="H477" s="124"/>
      <c r="I477" s="125"/>
      <c r="J477" s="125"/>
      <c r="K477" s="125"/>
      <c r="L477" s="85"/>
    </row>
    <row r="478" spans="1:12" s="108" customFormat="1" hidden="1" outlineLevel="1">
      <c r="A478" s="198"/>
      <c r="B478" s="122"/>
      <c r="C478" s="122" t="str">
        <f t="shared" si="64"/>
        <v>OP</v>
      </c>
      <c r="D478" s="117"/>
      <c r="E478" s="117"/>
      <c r="F478" s="123">
        <f t="shared" si="63"/>
        <v>0</v>
      </c>
      <c r="G478" s="198"/>
      <c r="H478" s="124"/>
      <c r="I478" s="125"/>
      <c r="J478" s="125"/>
      <c r="K478" s="125"/>
      <c r="L478" s="85"/>
    </row>
    <row r="479" spans="1:12" s="108" customFormat="1" hidden="1" outlineLevel="1">
      <c r="A479" s="198"/>
      <c r="B479" s="122"/>
      <c r="C479" s="122" t="str">
        <f t="shared" si="64"/>
        <v>OP</v>
      </c>
      <c r="D479" s="117"/>
      <c r="E479" s="117"/>
      <c r="F479" s="123">
        <f t="shared" si="63"/>
        <v>0</v>
      </c>
      <c r="G479" s="198"/>
      <c r="H479" s="124"/>
      <c r="I479" s="125"/>
      <c r="J479" s="125"/>
      <c r="K479" s="125"/>
      <c r="L479" s="85"/>
    </row>
    <row r="480" spans="1:12" s="108" customFormat="1" hidden="1" outlineLevel="1">
      <c r="A480" s="198"/>
      <c r="B480" s="122"/>
      <c r="C480" s="122" t="str">
        <f t="shared" si="64"/>
        <v>OP</v>
      </c>
      <c r="D480" s="117"/>
      <c r="E480" s="117"/>
      <c r="F480" s="123">
        <f t="shared" si="63"/>
        <v>0</v>
      </c>
      <c r="G480" s="198"/>
      <c r="H480" s="124"/>
      <c r="I480" s="125"/>
      <c r="J480" s="125"/>
      <c r="K480" s="125"/>
      <c r="L480" s="85"/>
    </row>
    <row r="481" spans="1:12" s="108" customFormat="1" hidden="1" outlineLevel="1">
      <c r="A481" s="198"/>
      <c r="B481" s="122"/>
      <c r="C481" s="122" t="str">
        <f t="shared" si="64"/>
        <v>OP</v>
      </c>
      <c r="D481" s="117"/>
      <c r="E481" s="117"/>
      <c r="F481" s="123">
        <f t="shared" si="63"/>
        <v>0</v>
      </c>
      <c r="G481" s="198"/>
      <c r="H481" s="124"/>
      <c r="I481" s="125"/>
      <c r="J481" s="125"/>
      <c r="K481" s="125"/>
      <c r="L481" s="85"/>
    </row>
    <row r="482" spans="1:12" collapsed="1"/>
  </sheetData>
  <sheetProtection algorithmName="SHA-512" hashValue="hqgda30StDWsQbH6gcbGUQK3hs8VEBGAaWXbJoF4+sRAGbw/Zzy9oTiw7AQZAPP4ahSpFqhW2MbDBzOb22SzdA==" saltValue="R6gaA2v5dyaZ3AuEviSreA==" spinCount="100000" sheet="1" formatCells="0" formatColumns="0" formatRows="0" insertColumns="0" insertRows="0" insertHyperlinks="0" deleteColumns="0" deleteRows="0" sort="0" autoFilter="0" pivotTables="0"/>
  <phoneticPr fontId="6" type="noConversion"/>
  <conditionalFormatting sqref="A26:A45 A47:A66 A84:A103 A105:A124 A126:A145 A147:A166 A168:A187 A189:A208 A210:A229 A231:A250 A252:A271 A273:A292 A294:A313 A315:A334 A336:A355 A357:A376 A378:A397 A399:A418 A420:A439 A441:A460 A462:A481">
    <cfRule type="cellIs" dxfId="32" priority="2" operator="equal">
      <formula>0</formula>
    </cfRule>
  </conditionalFormatting>
  <conditionalFormatting sqref="C1:C1048576">
    <cfRule type="containsText" dxfId="31" priority="18" operator="containsText" text="OP">
      <formula>NOT(ISERROR(SEARCH("OP",C1)))</formula>
    </cfRule>
  </conditionalFormatting>
  <conditionalFormatting sqref="F7:F481 H7:H481 A8:A24 G8:G24 A68:A82 G68:G82">
    <cfRule type="cellIs" dxfId="30" priority="188" operator="equal">
      <formula>0</formula>
    </cfRule>
  </conditionalFormatting>
  <conditionalFormatting sqref="G26:G45 G47:G66 G84:G103 G105:G124 G126:G145 G147:G166 G168:G187 G189:G208 G210:G229 G231:G250 G252:G271 G273:G292 G294:G313 G315:G334 G336:G355 G357:G376 G378:G397 G399:G418 G420:G439 G441:G460 G462:G481">
    <cfRule type="cellIs" dxfId="29" priority="1" operator="equal">
      <formula>0</formula>
    </cfRule>
  </conditionalFormatting>
  <pageMargins left="0.7" right="0.7" top="0.78740157499999996" bottom="0.78740157499999996" header="0.3" footer="0.3"/>
  <pageSetup paperSize="9" orientation="portrait" r:id="rId1"/>
  <ignoredErrors>
    <ignoredError sqref="B5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1D936-97DC-4EFB-BF68-F8EEB75683E9}">
  <sheetPr>
    <tabColor rgb="FFFF0000"/>
  </sheetPr>
  <dimension ref="B2:M174"/>
  <sheetViews>
    <sheetView zoomScaleNormal="100" workbookViewId="0">
      <pane xSplit="1" ySplit="7" topLeftCell="B21" activePane="bottomRight" state="frozen"/>
      <selection pane="topRight" activeCell="B1" sqref="B1"/>
      <selection pane="bottomLeft" activeCell="A8" sqref="A8"/>
      <selection pane="bottomRight" activeCell="L35" sqref="L35"/>
    </sheetView>
  </sheetViews>
  <sheetFormatPr defaultColWidth="11.1796875" defaultRowHeight="14.5"/>
  <cols>
    <col min="1" max="1" width="3.1796875" style="13" customWidth="1"/>
    <col min="2" max="2" width="8.1796875" style="13" customWidth="1"/>
    <col min="3" max="3" width="7.81640625" style="52" bestFit="1" customWidth="1"/>
    <col min="4" max="4" width="7" style="13" hidden="1" customWidth="1"/>
    <col min="5" max="5" width="79.81640625" style="136" customWidth="1"/>
    <col min="6" max="11" width="13.1796875" style="48" customWidth="1"/>
    <col min="12" max="12" width="67.1796875" style="13" customWidth="1"/>
    <col min="13" max="16384" width="11.1796875" style="13"/>
  </cols>
  <sheetData>
    <row r="2" spans="2:13" ht="18.5">
      <c r="B2" s="332"/>
      <c r="C2" s="332"/>
      <c r="D2" s="332"/>
      <c r="E2" s="332"/>
      <c r="F2" s="332" t="str">
        <f>Deckblatt!B6</f>
        <v>Universitätsklinikum Frankfurt</v>
      </c>
      <c r="G2" s="332"/>
      <c r="H2" s="332"/>
      <c r="I2" s="332"/>
      <c r="J2" s="332"/>
      <c r="K2" s="332"/>
      <c r="L2" s="331" t="s">
        <v>27</v>
      </c>
    </row>
    <row r="3" spans="2:13" ht="18.5">
      <c r="B3" s="332" t="str">
        <f>Deckblatt!E31</f>
        <v>Bieter:</v>
      </c>
      <c r="C3" s="332"/>
      <c r="D3" s="332"/>
      <c r="E3" s="332"/>
      <c r="F3" s="332">
        <f>Deckblatt!J31</f>
        <v>0</v>
      </c>
      <c r="G3" s="332"/>
      <c r="H3" s="332"/>
      <c r="I3" s="332"/>
      <c r="J3" s="332"/>
      <c r="K3" s="332"/>
      <c r="L3" s="331"/>
    </row>
    <row r="4" spans="2:13" ht="18.5">
      <c r="B4" s="332" t="str">
        <f>Deckblatt!E33</f>
        <v>Produkt:</v>
      </c>
      <c r="C4" s="332"/>
      <c r="D4" s="332"/>
      <c r="E4" s="332"/>
      <c r="F4" s="332">
        <f>Deckblatt!J33</f>
        <v>0</v>
      </c>
      <c r="G4" s="332"/>
      <c r="H4" s="332"/>
      <c r="I4" s="332"/>
      <c r="J4" s="332"/>
      <c r="K4" s="332"/>
      <c r="L4" s="331"/>
    </row>
    <row r="5" spans="2:13">
      <c r="B5" s="320" t="s">
        <v>28</v>
      </c>
      <c r="C5" s="321" t="s">
        <v>29</v>
      </c>
      <c r="D5" s="320" t="s">
        <v>30</v>
      </c>
      <c r="E5" s="322" t="s">
        <v>31</v>
      </c>
      <c r="F5" s="321" t="s">
        <v>72</v>
      </c>
      <c r="G5" s="321"/>
      <c r="H5" s="323" t="s">
        <v>48</v>
      </c>
      <c r="I5" s="324"/>
      <c r="J5" s="323" t="s">
        <v>96</v>
      </c>
      <c r="K5" s="324"/>
      <c r="L5" s="2" t="s">
        <v>33</v>
      </c>
      <c r="M5" s="21"/>
    </row>
    <row r="6" spans="2:13">
      <c r="B6" s="320"/>
      <c r="C6" s="321"/>
      <c r="D6" s="321"/>
      <c r="E6" s="322"/>
      <c r="F6" s="325" t="s">
        <v>34</v>
      </c>
      <c r="G6" s="326"/>
      <c r="H6" s="319" t="s">
        <v>35</v>
      </c>
      <c r="I6" s="319"/>
      <c r="J6" s="319" t="s">
        <v>36</v>
      </c>
      <c r="K6" s="319"/>
      <c r="L6" s="3"/>
    </row>
    <row r="7" spans="2:13">
      <c r="B7" s="320"/>
      <c r="C7" s="321"/>
      <c r="D7" s="321"/>
      <c r="E7" s="322"/>
      <c r="F7" s="42" t="s">
        <v>37</v>
      </c>
      <c r="G7" s="42" t="s">
        <v>38</v>
      </c>
      <c r="H7" s="42" t="s">
        <v>37</v>
      </c>
      <c r="I7" s="42" t="s">
        <v>38</v>
      </c>
      <c r="J7" s="42" t="s">
        <v>39</v>
      </c>
      <c r="K7" s="42" t="s">
        <v>40</v>
      </c>
      <c r="L7" s="4"/>
    </row>
    <row r="8" spans="2:13" s="6" customFormat="1" ht="13">
      <c r="B8" s="88">
        <f>'Mengenmatrix Standorte'!B7</f>
        <v>0</v>
      </c>
      <c r="C8" s="89"/>
      <c r="D8" s="90"/>
      <c r="E8" s="128" t="str">
        <f>'Mengenmatrix Standorte'!D7</f>
        <v>Alcatel Lucent Enterprise OmniPCX Enterprise 4000 - Bestandssystem</v>
      </c>
      <c r="F8" s="91"/>
      <c r="G8" s="91"/>
      <c r="H8" s="91"/>
      <c r="I8" s="91"/>
      <c r="J8" s="91"/>
      <c r="K8" s="91"/>
      <c r="L8" s="146"/>
    </row>
    <row r="9" spans="2:13" s="6" customFormat="1" ht="13">
      <c r="B9" s="32" t="str">
        <f>'Mengenmatrix Standorte'!B8</f>
        <v>4.1</v>
      </c>
      <c r="C9" s="37">
        <f>'Mengenmatrix Standorte'!F8</f>
        <v>1</v>
      </c>
      <c r="D9" s="33" t="str">
        <f t="shared" ref="D9" si="0">IF(C9&gt;0,"","OP")</f>
        <v/>
      </c>
      <c r="E9" s="129" t="str">
        <f>'Mengenmatrix Standorte'!D8</f>
        <v>Alcatel Lucent Enterprise OmniPCX Enterprise 4000 - Bestandssystem Knoten 1</v>
      </c>
      <c r="F9" s="152"/>
      <c r="G9" s="44">
        <f>IF($D9="OP","OP",F9*$C9)</f>
        <v>0</v>
      </c>
      <c r="H9" s="152"/>
      <c r="I9" s="44">
        <f>IF($D9="OP","OP",H9*$C9)</f>
        <v>0</v>
      </c>
      <c r="J9" s="150"/>
      <c r="K9" s="44">
        <f>IF($D9="OP","OP",J9*$C9)</f>
        <v>0</v>
      </c>
      <c r="L9" s="153"/>
    </row>
    <row r="10" spans="2:13" s="6" customFormat="1" ht="13">
      <c r="B10" s="32">
        <f>'Mengenmatrix Standorte'!B9</f>
        <v>0</v>
      </c>
      <c r="C10" s="37">
        <f>'Mengenmatrix Standorte'!F9</f>
        <v>1</v>
      </c>
      <c r="D10" s="33" t="str">
        <f t="shared" ref="D10:D25" si="1">IF(C10&gt;0,"","OP")</f>
        <v/>
      </c>
      <c r="E10" s="129" t="str">
        <f>'Mengenmatrix Standorte'!D9</f>
        <v xml:space="preserve">SPS - Hersteller-Support 3Y - 24x7 </v>
      </c>
      <c r="F10" s="150"/>
      <c r="G10" s="44">
        <f t="shared" ref="G10:G25" si="2">IF($D10="OP","OP",F10*$C10)</f>
        <v>0</v>
      </c>
      <c r="H10" s="152"/>
      <c r="I10" s="44">
        <f t="shared" ref="I10:I25" si="3">IF($D10="OP","OP",H10*$C10)</f>
        <v>0</v>
      </c>
      <c r="J10" s="152"/>
      <c r="K10" s="44">
        <f t="shared" ref="K10:K25" si="4">IF($D10="OP","OP",J10*$C10)</f>
        <v>0</v>
      </c>
      <c r="L10" s="153"/>
    </row>
    <row r="11" spans="2:13" s="6" customFormat="1" ht="13">
      <c r="B11" s="32" t="str">
        <f>'Mengenmatrix Standorte'!B10</f>
        <v>4.1</v>
      </c>
      <c r="C11" s="37">
        <f>'Mengenmatrix Standorte'!F10</f>
        <v>1</v>
      </c>
      <c r="D11" s="33" t="str">
        <f t="shared" si="1"/>
        <v/>
      </c>
      <c r="E11" s="129" t="str">
        <f>'Mengenmatrix Standorte'!D10</f>
        <v>Alcatel Lucent Enterprise OmniPCX Enterprise 4000 - Bestandssystem Knoten 2</v>
      </c>
      <c r="F11" s="152"/>
      <c r="G11" s="44">
        <f t="shared" si="2"/>
        <v>0</v>
      </c>
      <c r="H11" s="152"/>
      <c r="I11" s="44">
        <f t="shared" si="3"/>
        <v>0</v>
      </c>
      <c r="J11" s="150"/>
      <c r="K11" s="44">
        <f t="shared" si="4"/>
        <v>0</v>
      </c>
      <c r="L11" s="153"/>
    </row>
    <row r="12" spans="2:13" s="6" customFormat="1" ht="13">
      <c r="B12" s="32">
        <f>'Mengenmatrix Standorte'!B11</f>
        <v>0</v>
      </c>
      <c r="C12" s="37">
        <f>'Mengenmatrix Standorte'!F11</f>
        <v>1</v>
      </c>
      <c r="D12" s="33" t="str">
        <f t="shared" si="1"/>
        <v/>
      </c>
      <c r="E12" s="129" t="str">
        <f>'Mengenmatrix Standorte'!D11</f>
        <v xml:space="preserve">SPS - Hersteller-Support 3Y - 24x7 </v>
      </c>
      <c r="F12" s="150"/>
      <c r="G12" s="44">
        <f t="shared" si="2"/>
        <v>0</v>
      </c>
      <c r="H12" s="152"/>
      <c r="I12" s="44">
        <f t="shared" si="3"/>
        <v>0</v>
      </c>
      <c r="J12" s="152"/>
      <c r="K12" s="44">
        <f t="shared" si="4"/>
        <v>0</v>
      </c>
      <c r="L12" s="153"/>
    </row>
    <row r="13" spans="2:13" s="6" customFormat="1" ht="13">
      <c r="B13" s="32" t="str">
        <f>'Mengenmatrix Standorte'!B12</f>
        <v>4.1</v>
      </c>
      <c r="C13" s="37">
        <f>'Mengenmatrix Standorte'!F12</f>
        <v>1</v>
      </c>
      <c r="D13" s="33" t="str">
        <f t="shared" si="1"/>
        <v/>
      </c>
      <c r="E13" s="129" t="str">
        <f>'Mengenmatrix Standorte'!D12</f>
        <v>Alcatel Lucent Enterprise OmniPCX Enterprise 4000 - Bestandssystem Knoten 5</v>
      </c>
      <c r="F13" s="152"/>
      <c r="G13" s="44">
        <f t="shared" si="2"/>
        <v>0</v>
      </c>
      <c r="H13" s="152"/>
      <c r="I13" s="44">
        <f t="shared" si="3"/>
        <v>0</v>
      </c>
      <c r="J13" s="150"/>
      <c r="K13" s="44">
        <f t="shared" si="4"/>
        <v>0</v>
      </c>
      <c r="L13" s="153"/>
    </row>
    <row r="14" spans="2:13" s="6" customFormat="1" ht="13">
      <c r="B14" s="32">
        <f>'Mengenmatrix Standorte'!B13</f>
        <v>0</v>
      </c>
      <c r="C14" s="37">
        <f>'Mengenmatrix Standorte'!F13</f>
        <v>1</v>
      </c>
      <c r="D14" s="33" t="str">
        <f t="shared" si="1"/>
        <v/>
      </c>
      <c r="E14" s="129" t="str">
        <f>'Mengenmatrix Standorte'!D13</f>
        <v xml:space="preserve">SPS - Hersteller-Support 3Y - 24x7 </v>
      </c>
      <c r="F14" s="150"/>
      <c r="G14" s="44">
        <f t="shared" si="2"/>
        <v>0</v>
      </c>
      <c r="H14" s="152"/>
      <c r="I14" s="44">
        <f t="shared" si="3"/>
        <v>0</v>
      </c>
      <c r="J14" s="152"/>
      <c r="K14" s="44">
        <f t="shared" si="4"/>
        <v>0</v>
      </c>
      <c r="L14" s="153"/>
    </row>
    <row r="15" spans="2:13" s="6" customFormat="1" ht="13">
      <c r="B15" s="32" t="str">
        <f>'Mengenmatrix Standorte'!B14</f>
        <v>4.3</v>
      </c>
      <c r="C15" s="37">
        <f>'Mengenmatrix Standorte'!F14</f>
        <v>1</v>
      </c>
      <c r="D15" s="33" t="str">
        <f t="shared" si="1"/>
        <v/>
      </c>
      <c r="E15" s="129" t="str">
        <f>'Mengenmatrix Standorte'!D14</f>
        <v>Alcatel Dect-Infrastruktur (SW Support SPS in Pos. 4.1 enthalten)</v>
      </c>
      <c r="F15" s="152"/>
      <c r="G15" s="44">
        <f t="shared" si="2"/>
        <v>0</v>
      </c>
      <c r="H15" s="152"/>
      <c r="I15" s="44">
        <f t="shared" si="3"/>
        <v>0</v>
      </c>
      <c r="J15" s="150"/>
      <c r="K15" s="44">
        <f t="shared" si="4"/>
        <v>0</v>
      </c>
      <c r="L15" s="153"/>
    </row>
    <row r="16" spans="2:13" s="6" customFormat="1" ht="13">
      <c r="B16" s="32" t="str">
        <f>'Mengenmatrix Standorte'!B15</f>
        <v>4.4</v>
      </c>
      <c r="C16" s="37">
        <f>'Mengenmatrix Standorte'!F15</f>
        <v>1</v>
      </c>
      <c r="D16" s="33" t="str">
        <f t="shared" si="1"/>
        <v/>
      </c>
      <c r="E16" s="129" t="str">
        <f>'Mengenmatrix Standorte'!D15</f>
        <v>Alcatel-Lucent Contact Center Distribution (CCD) von ALE (SW Support SPS in Pos. 4.1 enthalten)</v>
      </c>
      <c r="F16" s="152"/>
      <c r="G16" s="44">
        <f t="shared" si="2"/>
        <v>0</v>
      </c>
      <c r="H16" s="152"/>
      <c r="I16" s="44">
        <f t="shared" si="3"/>
        <v>0</v>
      </c>
      <c r="J16" s="150"/>
      <c r="K16" s="44">
        <f t="shared" si="4"/>
        <v>0</v>
      </c>
      <c r="L16" s="153"/>
    </row>
    <row r="17" spans="2:12" s="6" customFormat="1" ht="13">
      <c r="B17" s="32" t="str">
        <f>'Mengenmatrix Standorte'!B16</f>
        <v>4.6</v>
      </c>
      <c r="C17" s="37">
        <f>'Mengenmatrix Standorte'!F16</f>
        <v>1</v>
      </c>
      <c r="D17" s="33" t="str">
        <f t="shared" si="1"/>
        <v/>
      </c>
      <c r="E17" s="129" t="str">
        <f>'Mengenmatrix Standorte'!D16</f>
        <v>OmniVista 8770 – Managementsystem von ALE</v>
      </c>
      <c r="F17" s="152"/>
      <c r="G17" s="44">
        <f t="shared" si="2"/>
        <v>0</v>
      </c>
      <c r="H17" s="152"/>
      <c r="I17" s="44">
        <f t="shared" si="3"/>
        <v>0</v>
      </c>
      <c r="J17" s="150"/>
      <c r="K17" s="44">
        <f t="shared" si="4"/>
        <v>0</v>
      </c>
      <c r="L17" s="153"/>
    </row>
    <row r="18" spans="2:12" s="6" customFormat="1" ht="13">
      <c r="B18" s="32">
        <f>'Mengenmatrix Standorte'!B17</f>
        <v>0</v>
      </c>
      <c r="C18" s="37">
        <f>'Mengenmatrix Standorte'!F17</f>
        <v>1</v>
      </c>
      <c r="D18" s="33" t="str">
        <f t="shared" si="1"/>
        <v/>
      </c>
      <c r="E18" s="129" t="str">
        <f>'Mengenmatrix Standorte'!D17</f>
        <v xml:space="preserve">SPS - Hersteller-Support 3Y - 24x7 </v>
      </c>
      <c r="F18" s="150"/>
      <c r="G18" s="44">
        <f t="shared" si="2"/>
        <v>0</v>
      </c>
      <c r="H18" s="152"/>
      <c r="I18" s="44">
        <f t="shared" si="3"/>
        <v>0</v>
      </c>
      <c r="J18" s="152"/>
      <c r="K18" s="44">
        <f t="shared" si="4"/>
        <v>0</v>
      </c>
      <c r="L18" s="153"/>
    </row>
    <row r="19" spans="2:12" s="6" customFormat="1" ht="13">
      <c r="B19" s="32" t="str">
        <f>'Mengenmatrix Standorte'!B18</f>
        <v>4.7</v>
      </c>
      <c r="C19" s="37">
        <f>'Mengenmatrix Standorte'!F18</f>
        <v>1</v>
      </c>
      <c r="D19" s="33" t="str">
        <f t="shared" si="1"/>
        <v/>
      </c>
      <c r="E19" s="129" t="str">
        <f>'Mengenmatrix Standorte'!D18</f>
        <v>Rainbow – cloudbasierte UC-Lösung von ALE (SW Support SPS in Pos. 4.1 enthalten)</v>
      </c>
      <c r="F19" s="152"/>
      <c r="G19" s="44">
        <f t="shared" si="2"/>
        <v>0</v>
      </c>
      <c r="H19" s="152"/>
      <c r="I19" s="44">
        <f t="shared" si="3"/>
        <v>0</v>
      </c>
      <c r="J19" s="150"/>
      <c r="K19" s="44">
        <f t="shared" si="4"/>
        <v>0</v>
      </c>
      <c r="L19" s="153"/>
    </row>
    <row r="20" spans="2:12" s="6" customFormat="1" ht="13">
      <c r="B20" s="32">
        <f>'Mengenmatrix Standorte'!B19</f>
        <v>0</v>
      </c>
      <c r="C20" s="37">
        <f>'Mengenmatrix Standorte'!F19</f>
        <v>1</v>
      </c>
      <c r="D20" s="33" t="str">
        <f t="shared" si="1"/>
        <v/>
      </c>
      <c r="E20" s="129" t="str">
        <f>'Mengenmatrix Standorte'!D19</f>
        <v>Erneuerung/Aktivierung der Bestandslizenzen Rainbow ab dem 01.07.2025</v>
      </c>
      <c r="F20" s="150"/>
      <c r="G20" s="44">
        <f t="shared" si="2"/>
        <v>0</v>
      </c>
      <c r="H20" s="152"/>
      <c r="I20" s="44">
        <f t="shared" si="3"/>
        <v>0</v>
      </c>
      <c r="J20" s="150"/>
      <c r="K20" s="44">
        <f t="shared" si="4"/>
        <v>0</v>
      </c>
      <c r="L20" s="153"/>
    </row>
    <row r="21" spans="2:12" s="6" customFormat="1" ht="13">
      <c r="B21" s="32">
        <f>'Mengenmatrix Standorte'!B20</f>
        <v>0</v>
      </c>
      <c r="C21" s="37">
        <f>'Mengenmatrix Standorte'!F20</f>
        <v>1</v>
      </c>
      <c r="D21" s="33" t="str">
        <f t="shared" si="1"/>
        <v/>
      </c>
      <c r="E21" s="129" t="str">
        <f>'Mengenmatrix Standorte'!D20</f>
        <v>Neulizenzen Rainbow Essential</v>
      </c>
      <c r="F21" s="150"/>
      <c r="G21" s="44">
        <f t="shared" si="2"/>
        <v>0</v>
      </c>
      <c r="H21" s="150"/>
      <c r="I21" s="44">
        <f t="shared" si="3"/>
        <v>0</v>
      </c>
      <c r="J21" s="150"/>
      <c r="K21" s="44">
        <f t="shared" si="4"/>
        <v>0</v>
      </c>
      <c r="L21" s="153"/>
    </row>
    <row r="22" spans="2:12" s="6" customFormat="1" ht="13">
      <c r="B22" s="32">
        <f>'Mengenmatrix Standorte'!B21</f>
        <v>0</v>
      </c>
      <c r="C22" s="37">
        <f>'Mengenmatrix Standorte'!F21</f>
        <v>1</v>
      </c>
      <c r="D22" s="33" t="str">
        <f t="shared" si="1"/>
        <v/>
      </c>
      <c r="E22" s="129" t="str">
        <f>'Mengenmatrix Standorte'!D21</f>
        <v>Neulizenzen Rainbow Business</v>
      </c>
      <c r="F22" s="150"/>
      <c r="G22" s="44">
        <f t="shared" si="2"/>
        <v>0</v>
      </c>
      <c r="H22" s="150"/>
      <c r="I22" s="44">
        <f t="shared" si="3"/>
        <v>0</v>
      </c>
      <c r="J22" s="150"/>
      <c r="K22" s="44">
        <f t="shared" si="4"/>
        <v>0</v>
      </c>
      <c r="L22" s="153"/>
    </row>
    <row r="23" spans="2:12" s="6" customFormat="1" ht="13">
      <c r="B23" s="32">
        <f>'Mengenmatrix Standorte'!B22</f>
        <v>0</v>
      </c>
      <c r="C23" s="37">
        <f>'Mengenmatrix Standorte'!F22</f>
        <v>250</v>
      </c>
      <c r="D23" s="33" t="str">
        <f t="shared" si="1"/>
        <v/>
      </c>
      <c r="E23" s="129" t="str">
        <f>'Mengenmatrix Standorte'!D22</f>
        <v>Neulizenzen Rainbow Enterprise</v>
      </c>
      <c r="F23" s="150"/>
      <c r="G23" s="44">
        <f t="shared" si="2"/>
        <v>0</v>
      </c>
      <c r="H23" s="150"/>
      <c r="I23" s="44">
        <f t="shared" si="3"/>
        <v>0</v>
      </c>
      <c r="J23" s="150"/>
      <c r="K23" s="44">
        <f t="shared" si="4"/>
        <v>0</v>
      </c>
      <c r="L23" s="153"/>
    </row>
    <row r="24" spans="2:12" s="6" customFormat="1" ht="13">
      <c r="B24" s="32">
        <f>'Mengenmatrix Standorte'!B23</f>
        <v>0</v>
      </c>
      <c r="C24" s="37">
        <f>'Mengenmatrix Standorte'!F23</f>
        <v>1</v>
      </c>
      <c r="D24" s="33" t="str">
        <f t="shared" si="1"/>
        <v/>
      </c>
      <c r="E24" s="129" t="str">
        <f>'Mengenmatrix Standorte'!D23</f>
        <v>Neulizenzen Rainbow Enterprise Dial-in Pack</v>
      </c>
      <c r="F24" s="150"/>
      <c r="G24" s="44">
        <f t="shared" si="2"/>
        <v>0</v>
      </c>
      <c r="H24" s="150"/>
      <c r="I24" s="44">
        <f t="shared" si="3"/>
        <v>0</v>
      </c>
      <c r="J24" s="150"/>
      <c r="K24" s="44">
        <f t="shared" si="4"/>
        <v>0</v>
      </c>
      <c r="L24" s="153"/>
    </row>
    <row r="25" spans="2:12" s="6" customFormat="1" ht="13">
      <c r="B25" s="32" t="str">
        <f>'Mengenmatrix Standorte'!B24</f>
        <v>4.8</v>
      </c>
      <c r="C25" s="37">
        <f>'Mengenmatrix Standorte'!F24</f>
        <v>1</v>
      </c>
      <c r="D25" s="33" t="str">
        <f t="shared" si="1"/>
        <v/>
      </c>
      <c r="E25" s="129" t="str">
        <f>'Mengenmatrix Standorte'!D24</f>
        <v>Vermittlungsplätze und automatische Vermittlung von ALE (SW Support SPS in Pos. 4.1 enthalten)</v>
      </c>
      <c r="F25" s="152"/>
      <c r="G25" s="44">
        <f t="shared" si="2"/>
        <v>0</v>
      </c>
      <c r="H25" s="152"/>
      <c r="I25" s="44">
        <f t="shared" si="3"/>
        <v>0</v>
      </c>
      <c r="J25" s="150"/>
      <c r="K25" s="44">
        <f t="shared" si="4"/>
        <v>0</v>
      </c>
      <c r="L25" s="153"/>
    </row>
    <row r="26" spans="2:12" s="6" customFormat="1" ht="13">
      <c r="B26" s="41" t="s">
        <v>41</v>
      </c>
      <c r="C26" s="41"/>
      <c r="D26" s="31"/>
      <c r="E26" s="130"/>
      <c r="F26" s="151"/>
      <c r="G26" s="43">
        <f>SUM(G8:G25)</f>
        <v>0</v>
      </c>
      <c r="H26" s="151"/>
      <c r="I26" s="43">
        <f>SUM(I8:I25)</f>
        <v>0</v>
      </c>
      <c r="J26" s="151"/>
      <c r="K26" s="43">
        <f>SUM(K8:K25)</f>
        <v>0</v>
      </c>
      <c r="L26" s="154"/>
    </row>
    <row r="27" spans="2:12" s="6" customFormat="1" ht="13">
      <c r="B27" s="88">
        <f>'Mengenmatrix Standorte'!B25</f>
        <v>0</v>
      </c>
      <c r="C27" s="89"/>
      <c r="D27" s="90"/>
      <c r="E27" s="128" t="str">
        <f>'Mengenmatrix Standorte'!D25</f>
        <v>Applikationen</v>
      </c>
      <c r="F27" s="152"/>
      <c r="G27" s="91"/>
      <c r="H27" s="152"/>
      <c r="I27" s="91"/>
      <c r="J27" s="152"/>
      <c r="K27" s="91"/>
      <c r="L27" s="155"/>
    </row>
    <row r="28" spans="2:12" s="6" customFormat="1" ht="13">
      <c r="B28" s="32" t="str">
        <f>'Mengenmatrix Standorte'!B26</f>
        <v>4.2</v>
      </c>
      <c r="C28" s="37">
        <f>'Mengenmatrix Standorte'!F26</f>
        <v>2</v>
      </c>
      <c r="D28" s="33" t="str">
        <f t="shared" ref="D28" si="5">IF(C28&gt;0,"","OP")</f>
        <v/>
      </c>
      <c r="E28" s="129" t="str">
        <f>'Mengenmatrix Standorte'!D26</f>
        <v>Anynode Session Border Controller SBC) von TE-Systems</v>
      </c>
      <c r="F28" s="152"/>
      <c r="G28" s="44">
        <f>IF($D28="OP","OP",F28*$C28)</f>
        <v>0</v>
      </c>
      <c r="H28" s="152"/>
      <c r="I28" s="44">
        <f>IF($D28="OP","OP",H28*$C28)</f>
        <v>0</v>
      </c>
      <c r="J28" s="150"/>
      <c r="K28" s="44">
        <f>IF($D28="OP","OP",J28*$C28)</f>
        <v>0</v>
      </c>
      <c r="L28" s="153"/>
    </row>
    <row r="29" spans="2:12" s="6" customFormat="1" ht="13">
      <c r="B29" s="32">
        <f>'Mengenmatrix Standorte'!B27</f>
        <v>0</v>
      </c>
      <c r="C29" s="37">
        <f>'Mengenmatrix Standorte'!F27</f>
        <v>2</v>
      </c>
      <c r="D29" s="33" t="str">
        <f t="shared" ref="D29:D46" si="6">IF(C29&gt;0,"","OP")</f>
        <v/>
      </c>
      <c r="E29" s="129" t="str">
        <f>'Mengenmatrix Standorte'!D27</f>
        <v xml:space="preserve">SPS - Hersteller-Support 3Y - 24x7 </v>
      </c>
      <c r="F29" s="150"/>
      <c r="G29" s="44">
        <f t="shared" ref="G29:G31" si="7">IF($D29="OP","OP",F29*$C29)</f>
        <v>0</v>
      </c>
      <c r="H29" s="152"/>
      <c r="I29" s="44">
        <f t="shared" ref="I29:I31" si="8">IF($D29="OP","OP",H29*$C29)</f>
        <v>0</v>
      </c>
      <c r="J29" s="152"/>
      <c r="K29" s="44">
        <f t="shared" ref="K29:K31" si="9">IF($D29="OP","OP",J29*$C29)</f>
        <v>0</v>
      </c>
      <c r="L29" s="153"/>
    </row>
    <row r="30" spans="2:12" s="6" customFormat="1" ht="13">
      <c r="B30" s="32" t="str">
        <f>'Mengenmatrix Standorte'!B28</f>
        <v>4.5</v>
      </c>
      <c r="C30" s="37">
        <f>'Mengenmatrix Standorte'!F28</f>
        <v>1</v>
      </c>
      <c r="D30" s="33" t="str">
        <f t="shared" si="6"/>
        <v/>
      </c>
      <c r="E30" s="129" t="str">
        <f>'Mengenmatrix Standorte'!D28</f>
        <v>MobiCall Alarmserver von NewVoice</v>
      </c>
      <c r="F30" s="152"/>
      <c r="G30" s="44">
        <f t="shared" si="7"/>
        <v>0</v>
      </c>
      <c r="H30" s="152"/>
      <c r="I30" s="44">
        <f t="shared" si="8"/>
        <v>0</v>
      </c>
      <c r="J30" s="150"/>
      <c r="K30" s="44">
        <f t="shared" si="9"/>
        <v>0</v>
      </c>
      <c r="L30" s="153"/>
    </row>
    <row r="31" spans="2:12" s="6" customFormat="1" ht="13">
      <c r="B31" s="32">
        <f>'Mengenmatrix Standorte'!B29</f>
        <v>0</v>
      </c>
      <c r="C31" s="37">
        <f>'Mengenmatrix Standorte'!F29</f>
        <v>1</v>
      </c>
      <c r="D31" s="33" t="str">
        <f t="shared" si="6"/>
        <v/>
      </c>
      <c r="E31" s="129" t="str">
        <f>'Mengenmatrix Standorte'!D29</f>
        <v xml:space="preserve">SPS - Hersteller-Support 3Y - 24x7 Softwareupgrasde) </v>
      </c>
      <c r="F31" s="150"/>
      <c r="G31" s="44">
        <f t="shared" si="7"/>
        <v>0</v>
      </c>
      <c r="H31" s="152"/>
      <c r="I31" s="44">
        <f t="shared" si="8"/>
        <v>0</v>
      </c>
      <c r="J31" s="152"/>
      <c r="K31" s="44">
        <f t="shared" si="9"/>
        <v>0</v>
      </c>
      <c r="L31" s="153"/>
    </row>
    <row r="32" spans="2:12" s="6" customFormat="1" ht="13">
      <c r="B32" s="32">
        <f>'Mengenmatrix Standorte'!B30</f>
        <v>0</v>
      </c>
      <c r="C32" s="37">
        <f>'Mengenmatrix Standorte'!F30</f>
        <v>1</v>
      </c>
      <c r="D32" s="33" t="str">
        <f t="shared" si="6"/>
        <v/>
      </c>
      <c r="E32" s="129" t="str">
        <f>'Mengenmatrix Standorte'!D30</f>
        <v>Herstellersupport 3rd Level 3Y - 9x5 (8-17) 4h Reaktionszeit</v>
      </c>
      <c r="F32" s="150"/>
      <c r="G32" s="44">
        <f t="shared" ref="G32:G46" si="10">IF($D32="OP","OP",F32*$C32)</f>
        <v>0</v>
      </c>
      <c r="H32" s="152"/>
      <c r="I32" s="44">
        <f t="shared" ref="I32:I46" si="11">IF($D32="OP","OP",H32*$C32)</f>
        <v>0</v>
      </c>
      <c r="J32" s="152"/>
      <c r="K32" s="44">
        <f t="shared" ref="K32:K46" si="12">IF($D32="OP","OP",J32*$C32)</f>
        <v>0</v>
      </c>
      <c r="L32" s="153"/>
    </row>
    <row r="33" spans="2:12" s="6" customFormat="1" ht="13">
      <c r="B33" s="32" t="str">
        <f>'Mengenmatrix Standorte'!B31</f>
        <v>4.9</v>
      </c>
      <c r="C33" s="37">
        <f>'Mengenmatrix Standorte'!F31</f>
        <v>1</v>
      </c>
      <c r="D33" s="33" t="str">
        <f t="shared" si="6"/>
        <v/>
      </c>
      <c r="E33" s="129" t="str">
        <f>'Mengenmatrix Standorte'!D31</f>
        <v>Voicemail- und Fax-Server von Kofax</v>
      </c>
      <c r="F33" s="152"/>
      <c r="G33" s="44">
        <f t="shared" si="10"/>
        <v>0</v>
      </c>
      <c r="H33" s="152"/>
      <c r="I33" s="44">
        <f t="shared" si="11"/>
        <v>0</v>
      </c>
      <c r="J33" s="150"/>
      <c r="K33" s="44">
        <f t="shared" si="12"/>
        <v>0</v>
      </c>
      <c r="L33" s="153"/>
    </row>
    <row r="34" spans="2:12" s="6" customFormat="1" ht="26">
      <c r="B34" s="32" t="str">
        <f>'Mengenmatrix Standorte'!B33</f>
        <v>4.11</v>
      </c>
      <c r="C34" s="37">
        <f>'Mengenmatrix Standorte'!F32</f>
        <v>1</v>
      </c>
      <c r="D34" s="33" t="str">
        <f t="shared" si="6"/>
        <v/>
      </c>
      <c r="E34" s="129" t="str">
        <f>'Mengenmatrix Standorte'!D32</f>
        <v>USV-Systeme von ACP (Bestand) inkl. Funktionstest (Ausfall der Hauptstromzufuhr) und Batterietausch</v>
      </c>
      <c r="F34" s="152"/>
      <c r="G34" s="44">
        <f t="shared" si="10"/>
        <v>0</v>
      </c>
      <c r="H34" s="152"/>
      <c r="I34" s="44">
        <f t="shared" si="11"/>
        <v>0</v>
      </c>
      <c r="J34" s="150"/>
      <c r="K34" s="44">
        <f t="shared" si="12"/>
        <v>0</v>
      </c>
      <c r="L34" s="153"/>
    </row>
    <row r="35" spans="2:12" s="6" customFormat="1" ht="13">
      <c r="B35" s="32">
        <f>'Mengenmatrix Standorte'!B34</f>
        <v>0</v>
      </c>
      <c r="C35" s="37">
        <f>'Mengenmatrix Standorte'!F33</f>
        <v>1</v>
      </c>
      <c r="D35" s="33" t="str">
        <f t="shared" si="6"/>
        <v/>
      </c>
      <c r="E35" s="129" t="str">
        <f>'Mengenmatrix Standorte'!D33</f>
        <v>IT-Infrastruktur (Bestand Cisco)</v>
      </c>
      <c r="F35" s="152"/>
      <c r="G35" s="44">
        <f t="shared" si="10"/>
        <v>0</v>
      </c>
      <c r="H35" s="152"/>
      <c r="I35" s="44">
        <f t="shared" si="11"/>
        <v>0</v>
      </c>
      <c r="J35" s="150"/>
      <c r="K35" s="44">
        <f t="shared" si="12"/>
        <v>0</v>
      </c>
      <c r="L35" s="153"/>
    </row>
    <row r="36" spans="2:12" s="6" customFormat="1" ht="13" hidden="1">
      <c r="B36" s="32">
        <f>'Mengenmatrix Standorte'!B35</f>
        <v>0</v>
      </c>
      <c r="C36" s="37">
        <f>'Mengenmatrix Standorte'!F35</f>
        <v>0</v>
      </c>
      <c r="D36" s="33" t="str">
        <f t="shared" si="6"/>
        <v>OP</v>
      </c>
      <c r="E36" s="129">
        <f>'Mengenmatrix Standorte'!D34</f>
        <v>0</v>
      </c>
      <c r="F36" s="150"/>
      <c r="G36" s="44" t="str">
        <f t="shared" si="10"/>
        <v>OP</v>
      </c>
      <c r="H36" s="150"/>
      <c r="I36" s="44" t="str">
        <f t="shared" si="11"/>
        <v>OP</v>
      </c>
      <c r="J36" s="150"/>
      <c r="K36" s="44" t="str">
        <f t="shared" si="12"/>
        <v>OP</v>
      </c>
      <c r="L36" s="153"/>
    </row>
    <row r="37" spans="2:12" s="6" customFormat="1" ht="13" hidden="1">
      <c r="B37" s="32">
        <f>'Mengenmatrix Standorte'!B36</f>
        <v>0</v>
      </c>
      <c r="C37" s="37">
        <f>'Mengenmatrix Standorte'!F36</f>
        <v>0</v>
      </c>
      <c r="D37" s="33" t="str">
        <f t="shared" si="6"/>
        <v>OP</v>
      </c>
      <c r="E37" s="129">
        <f>'Mengenmatrix Standorte'!D35</f>
        <v>0</v>
      </c>
      <c r="F37" s="150"/>
      <c r="G37" s="44" t="str">
        <f t="shared" si="10"/>
        <v>OP</v>
      </c>
      <c r="H37" s="150"/>
      <c r="I37" s="44" t="str">
        <f t="shared" si="11"/>
        <v>OP</v>
      </c>
      <c r="J37" s="150"/>
      <c r="K37" s="44" t="str">
        <f t="shared" si="12"/>
        <v>OP</v>
      </c>
      <c r="L37" s="153"/>
    </row>
    <row r="38" spans="2:12" s="6" customFormat="1" ht="13" hidden="1">
      <c r="B38" s="32">
        <f>'Mengenmatrix Standorte'!B37</f>
        <v>0</v>
      </c>
      <c r="C38" s="37">
        <f>'Mengenmatrix Standorte'!F37</f>
        <v>0</v>
      </c>
      <c r="D38" s="33" t="str">
        <f t="shared" si="6"/>
        <v>OP</v>
      </c>
      <c r="E38" s="129">
        <f>'Mengenmatrix Standorte'!D36</f>
        <v>0</v>
      </c>
      <c r="F38" s="150"/>
      <c r="G38" s="44" t="str">
        <f t="shared" si="10"/>
        <v>OP</v>
      </c>
      <c r="H38" s="150"/>
      <c r="I38" s="44" t="str">
        <f t="shared" si="11"/>
        <v>OP</v>
      </c>
      <c r="J38" s="150"/>
      <c r="K38" s="44" t="str">
        <f t="shared" si="12"/>
        <v>OP</v>
      </c>
      <c r="L38" s="153"/>
    </row>
    <row r="39" spans="2:12" s="6" customFormat="1" ht="13" hidden="1">
      <c r="B39" s="32">
        <f>'Mengenmatrix Standorte'!B38</f>
        <v>0</v>
      </c>
      <c r="C39" s="37">
        <f>'Mengenmatrix Standorte'!F38</f>
        <v>0</v>
      </c>
      <c r="D39" s="33" t="str">
        <f t="shared" si="6"/>
        <v>OP</v>
      </c>
      <c r="E39" s="129">
        <f>'Mengenmatrix Standorte'!D37</f>
        <v>0</v>
      </c>
      <c r="F39" s="150"/>
      <c r="G39" s="44" t="str">
        <f t="shared" si="10"/>
        <v>OP</v>
      </c>
      <c r="H39" s="150"/>
      <c r="I39" s="44" t="str">
        <f t="shared" si="11"/>
        <v>OP</v>
      </c>
      <c r="J39" s="150"/>
      <c r="K39" s="44" t="str">
        <f t="shared" si="12"/>
        <v>OP</v>
      </c>
      <c r="L39" s="153"/>
    </row>
    <row r="40" spans="2:12" s="6" customFormat="1" ht="13" hidden="1">
      <c r="B40" s="32">
        <f>'Mengenmatrix Standorte'!B39</f>
        <v>0</v>
      </c>
      <c r="C40" s="37">
        <f>'Mengenmatrix Standorte'!F39</f>
        <v>0</v>
      </c>
      <c r="D40" s="33" t="str">
        <f t="shared" si="6"/>
        <v>OP</v>
      </c>
      <c r="E40" s="129">
        <f>'Mengenmatrix Standorte'!D39</f>
        <v>0</v>
      </c>
      <c r="F40" s="150"/>
      <c r="G40" s="44" t="str">
        <f t="shared" si="10"/>
        <v>OP</v>
      </c>
      <c r="H40" s="150"/>
      <c r="I40" s="44" t="str">
        <f t="shared" si="11"/>
        <v>OP</v>
      </c>
      <c r="J40" s="150"/>
      <c r="K40" s="44" t="str">
        <f t="shared" si="12"/>
        <v>OP</v>
      </c>
      <c r="L40" s="153"/>
    </row>
    <row r="41" spans="2:12" s="6" customFormat="1" ht="13" hidden="1">
      <c r="B41" s="32">
        <f>'Mengenmatrix Standorte'!B40</f>
        <v>0</v>
      </c>
      <c r="C41" s="37">
        <f>'Mengenmatrix Standorte'!F40</f>
        <v>0</v>
      </c>
      <c r="D41" s="33" t="str">
        <f t="shared" si="6"/>
        <v>OP</v>
      </c>
      <c r="E41" s="129">
        <f>'Mengenmatrix Standorte'!D40</f>
        <v>0</v>
      </c>
      <c r="F41" s="150"/>
      <c r="G41" s="44" t="str">
        <f t="shared" si="10"/>
        <v>OP</v>
      </c>
      <c r="H41" s="150"/>
      <c r="I41" s="44" t="str">
        <f t="shared" si="11"/>
        <v>OP</v>
      </c>
      <c r="J41" s="150"/>
      <c r="K41" s="44" t="str">
        <f t="shared" si="12"/>
        <v>OP</v>
      </c>
      <c r="L41" s="153"/>
    </row>
    <row r="42" spans="2:12" s="6" customFormat="1" ht="13" hidden="1">
      <c r="B42" s="32">
        <f>'Mengenmatrix Standorte'!B41</f>
        <v>0</v>
      </c>
      <c r="C42" s="37">
        <f>'Mengenmatrix Standorte'!F41</f>
        <v>0</v>
      </c>
      <c r="D42" s="33" t="str">
        <f t="shared" si="6"/>
        <v>OP</v>
      </c>
      <c r="E42" s="129">
        <f>'Mengenmatrix Standorte'!D41</f>
        <v>0</v>
      </c>
      <c r="F42" s="150"/>
      <c r="G42" s="44" t="str">
        <f t="shared" si="10"/>
        <v>OP</v>
      </c>
      <c r="H42" s="150"/>
      <c r="I42" s="44" t="str">
        <f t="shared" si="11"/>
        <v>OP</v>
      </c>
      <c r="J42" s="150"/>
      <c r="K42" s="44" t="str">
        <f t="shared" si="12"/>
        <v>OP</v>
      </c>
      <c r="L42" s="153"/>
    </row>
    <row r="43" spans="2:12" s="6" customFormat="1" ht="13" hidden="1">
      <c r="B43" s="32">
        <f>'Mengenmatrix Standorte'!B42</f>
        <v>0</v>
      </c>
      <c r="C43" s="37">
        <f>'Mengenmatrix Standorte'!F42</f>
        <v>0</v>
      </c>
      <c r="D43" s="33" t="str">
        <f t="shared" si="6"/>
        <v>OP</v>
      </c>
      <c r="E43" s="129">
        <f>'Mengenmatrix Standorte'!D42</f>
        <v>0</v>
      </c>
      <c r="F43" s="150"/>
      <c r="G43" s="44" t="str">
        <f t="shared" si="10"/>
        <v>OP</v>
      </c>
      <c r="H43" s="150"/>
      <c r="I43" s="44" t="str">
        <f t="shared" si="11"/>
        <v>OP</v>
      </c>
      <c r="J43" s="150"/>
      <c r="K43" s="44" t="str">
        <f t="shared" si="12"/>
        <v>OP</v>
      </c>
      <c r="L43" s="153"/>
    </row>
    <row r="44" spans="2:12" s="6" customFormat="1" ht="13" hidden="1">
      <c r="B44" s="32">
        <f>'Mengenmatrix Standorte'!B43</f>
        <v>0</v>
      </c>
      <c r="C44" s="37">
        <f>'Mengenmatrix Standorte'!F43</f>
        <v>0</v>
      </c>
      <c r="D44" s="33" t="str">
        <f t="shared" si="6"/>
        <v>OP</v>
      </c>
      <c r="E44" s="129">
        <f>'Mengenmatrix Standorte'!D43</f>
        <v>0</v>
      </c>
      <c r="F44" s="150"/>
      <c r="G44" s="44" t="str">
        <f t="shared" si="10"/>
        <v>OP</v>
      </c>
      <c r="H44" s="150"/>
      <c r="I44" s="44" t="str">
        <f t="shared" si="11"/>
        <v>OP</v>
      </c>
      <c r="J44" s="150"/>
      <c r="K44" s="44" t="str">
        <f t="shared" si="12"/>
        <v>OP</v>
      </c>
      <c r="L44" s="153"/>
    </row>
    <row r="45" spans="2:12" s="6" customFormat="1" ht="13" hidden="1">
      <c r="B45" s="32">
        <f>'Mengenmatrix Standorte'!B44</f>
        <v>0</v>
      </c>
      <c r="C45" s="37">
        <f>'Mengenmatrix Standorte'!F44</f>
        <v>0</v>
      </c>
      <c r="D45" s="33" t="str">
        <f t="shared" si="6"/>
        <v>OP</v>
      </c>
      <c r="E45" s="129">
        <f>'Mengenmatrix Standorte'!D44</f>
        <v>0</v>
      </c>
      <c r="F45" s="150"/>
      <c r="G45" s="44" t="str">
        <f t="shared" si="10"/>
        <v>OP</v>
      </c>
      <c r="H45" s="150"/>
      <c r="I45" s="44" t="str">
        <f t="shared" si="11"/>
        <v>OP</v>
      </c>
      <c r="J45" s="150"/>
      <c r="K45" s="44" t="str">
        <f t="shared" si="12"/>
        <v>OP</v>
      </c>
      <c r="L45" s="153"/>
    </row>
    <row r="46" spans="2:12" s="6" customFormat="1" ht="13" hidden="1">
      <c r="B46" s="32">
        <f>'Mengenmatrix Standorte'!B45</f>
        <v>0</v>
      </c>
      <c r="C46" s="37">
        <f>'Mengenmatrix Standorte'!F45</f>
        <v>0</v>
      </c>
      <c r="D46" s="33" t="str">
        <f t="shared" si="6"/>
        <v>OP</v>
      </c>
      <c r="E46" s="129">
        <f>'Mengenmatrix Standorte'!D45</f>
        <v>0</v>
      </c>
      <c r="F46" s="150"/>
      <c r="G46" s="44" t="str">
        <f t="shared" si="10"/>
        <v>OP</v>
      </c>
      <c r="H46" s="150"/>
      <c r="I46" s="44" t="str">
        <f t="shared" si="11"/>
        <v>OP</v>
      </c>
      <c r="J46" s="150"/>
      <c r="K46" s="44" t="str">
        <f t="shared" si="12"/>
        <v>OP</v>
      </c>
      <c r="L46" s="153"/>
    </row>
    <row r="47" spans="2:12" s="6" customFormat="1" ht="13">
      <c r="B47" s="41" t="s">
        <v>41</v>
      </c>
      <c r="C47" s="41"/>
      <c r="D47" s="31"/>
      <c r="E47" s="130"/>
      <c r="F47" s="151"/>
      <c r="G47" s="43">
        <f>SUM(G28:G46)</f>
        <v>0</v>
      </c>
      <c r="H47" s="151"/>
      <c r="I47" s="43">
        <f>SUM(I28:I46)</f>
        <v>0</v>
      </c>
      <c r="J47" s="151"/>
      <c r="K47" s="43">
        <f>SUM(K28:K46)</f>
        <v>0</v>
      </c>
      <c r="L47" s="154"/>
    </row>
    <row r="48" spans="2:12" s="6" customFormat="1" ht="13" hidden="1">
      <c r="B48" s="88"/>
      <c r="C48" s="89"/>
      <c r="D48" s="90"/>
      <c r="E48" s="128"/>
      <c r="F48" s="152"/>
      <c r="G48" s="91"/>
      <c r="H48" s="152"/>
      <c r="I48" s="91"/>
      <c r="J48" s="152"/>
      <c r="K48" s="91"/>
      <c r="L48" s="155" t="s">
        <v>95</v>
      </c>
    </row>
    <row r="49" spans="2:12" s="6" customFormat="1" ht="13" hidden="1">
      <c r="B49" s="32"/>
      <c r="C49" s="37"/>
      <c r="D49" s="33"/>
      <c r="E49" s="129"/>
      <c r="F49" s="150"/>
      <c r="G49" s="44">
        <f>IF($D49="OP","OP",F49*$C49)</f>
        <v>0</v>
      </c>
      <c r="H49" s="150"/>
      <c r="I49" s="44">
        <f>IF($D49="OP","OP",H49*$C49)</f>
        <v>0</v>
      </c>
      <c r="J49" s="150"/>
      <c r="K49" s="44">
        <f>IF($D49="OP","OP",J49*$C49)</f>
        <v>0</v>
      </c>
      <c r="L49" s="153"/>
    </row>
    <row r="50" spans="2:12" s="6" customFormat="1" ht="13" hidden="1">
      <c r="B50" s="32"/>
      <c r="C50" s="37"/>
      <c r="D50" s="33"/>
      <c r="E50" s="129"/>
      <c r="F50" s="150"/>
      <c r="G50" s="44">
        <f t="shared" ref="G50:G68" si="13">IF($D50="OP","OP",F50*$C50)</f>
        <v>0</v>
      </c>
      <c r="H50" s="150"/>
      <c r="I50" s="44">
        <f t="shared" ref="I50:I68" si="14">IF($D50="OP","OP",H50*$C50)</f>
        <v>0</v>
      </c>
      <c r="J50" s="150"/>
      <c r="K50" s="44">
        <f t="shared" ref="K50:K68" si="15">IF($D50="OP","OP",J50*$C50)</f>
        <v>0</v>
      </c>
      <c r="L50" s="153"/>
    </row>
    <row r="51" spans="2:12" s="6" customFormat="1" ht="13" hidden="1">
      <c r="B51" s="32"/>
      <c r="C51" s="37"/>
      <c r="D51" s="33"/>
      <c r="E51" s="129"/>
      <c r="F51" s="150"/>
      <c r="G51" s="44">
        <f t="shared" si="13"/>
        <v>0</v>
      </c>
      <c r="H51" s="150"/>
      <c r="I51" s="44">
        <f t="shared" si="14"/>
        <v>0</v>
      </c>
      <c r="J51" s="150"/>
      <c r="K51" s="44">
        <f t="shared" si="15"/>
        <v>0</v>
      </c>
      <c r="L51" s="153"/>
    </row>
    <row r="52" spans="2:12" s="6" customFormat="1" ht="13" hidden="1">
      <c r="B52" s="32"/>
      <c r="C52" s="37"/>
      <c r="D52" s="33"/>
      <c r="E52" s="129"/>
      <c r="F52" s="150"/>
      <c r="G52" s="44">
        <f t="shared" si="13"/>
        <v>0</v>
      </c>
      <c r="H52" s="150"/>
      <c r="I52" s="44">
        <f t="shared" si="14"/>
        <v>0</v>
      </c>
      <c r="J52" s="150"/>
      <c r="K52" s="44">
        <f t="shared" si="15"/>
        <v>0</v>
      </c>
      <c r="L52" s="153"/>
    </row>
    <row r="53" spans="2:12" s="6" customFormat="1" ht="13" hidden="1">
      <c r="B53" s="32"/>
      <c r="C53" s="37"/>
      <c r="D53" s="33"/>
      <c r="E53" s="129"/>
      <c r="F53" s="150"/>
      <c r="G53" s="44">
        <f t="shared" si="13"/>
        <v>0</v>
      </c>
      <c r="H53" s="150"/>
      <c r="I53" s="44">
        <f t="shared" si="14"/>
        <v>0</v>
      </c>
      <c r="J53" s="150"/>
      <c r="K53" s="44">
        <f t="shared" si="15"/>
        <v>0</v>
      </c>
      <c r="L53" s="153"/>
    </row>
    <row r="54" spans="2:12" s="6" customFormat="1" ht="13" hidden="1">
      <c r="B54" s="32"/>
      <c r="C54" s="37"/>
      <c r="D54" s="33"/>
      <c r="E54" s="129"/>
      <c r="F54" s="150"/>
      <c r="G54" s="44">
        <f t="shared" si="13"/>
        <v>0</v>
      </c>
      <c r="H54" s="150"/>
      <c r="I54" s="44">
        <f t="shared" si="14"/>
        <v>0</v>
      </c>
      <c r="J54" s="150"/>
      <c r="K54" s="44">
        <f t="shared" si="15"/>
        <v>0</v>
      </c>
      <c r="L54" s="153"/>
    </row>
    <row r="55" spans="2:12" s="6" customFormat="1" ht="13" hidden="1">
      <c r="B55" s="32"/>
      <c r="C55" s="37"/>
      <c r="D55" s="33"/>
      <c r="E55" s="129"/>
      <c r="F55" s="150"/>
      <c r="G55" s="44">
        <f t="shared" si="13"/>
        <v>0</v>
      </c>
      <c r="H55" s="150"/>
      <c r="I55" s="44">
        <f t="shared" si="14"/>
        <v>0</v>
      </c>
      <c r="J55" s="150"/>
      <c r="K55" s="44">
        <f t="shared" si="15"/>
        <v>0</v>
      </c>
      <c r="L55" s="153"/>
    </row>
    <row r="56" spans="2:12" s="6" customFormat="1" ht="13" hidden="1">
      <c r="B56" s="32"/>
      <c r="C56" s="37"/>
      <c r="D56" s="33"/>
      <c r="E56" s="129"/>
      <c r="F56" s="150"/>
      <c r="G56" s="44">
        <f t="shared" si="13"/>
        <v>0</v>
      </c>
      <c r="H56" s="150"/>
      <c r="I56" s="44">
        <f t="shared" si="14"/>
        <v>0</v>
      </c>
      <c r="J56" s="150"/>
      <c r="K56" s="44">
        <f t="shared" si="15"/>
        <v>0</v>
      </c>
      <c r="L56" s="153"/>
    </row>
    <row r="57" spans="2:12" s="6" customFormat="1" ht="13" hidden="1">
      <c r="B57" s="32"/>
      <c r="C57" s="37"/>
      <c r="D57" s="33"/>
      <c r="E57" s="129"/>
      <c r="F57" s="150"/>
      <c r="G57" s="44">
        <f t="shared" si="13"/>
        <v>0</v>
      </c>
      <c r="H57" s="150"/>
      <c r="I57" s="44">
        <f t="shared" si="14"/>
        <v>0</v>
      </c>
      <c r="J57" s="150"/>
      <c r="K57" s="44">
        <f t="shared" si="15"/>
        <v>0</v>
      </c>
      <c r="L57" s="153"/>
    </row>
    <row r="58" spans="2:12" s="6" customFormat="1" ht="13" hidden="1">
      <c r="B58" s="32"/>
      <c r="C58" s="37"/>
      <c r="D58" s="33"/>
      <c r="E58" s="129"/>
      <c r="F58" s="150"/>
      <c r="G58" s="44">
        <f t="shared" si="13"/>
        <v>0</v>
      </c>
      <c r="H58" s="150"/>
      <c r="I58" s="44">
        <f t="shared" si="14"/>
        <v>0</v>
      </c>
      <c r="J58" s="150"/>
      <c r="K58" s="44">
        <f t="shared" si="15"/>
        <v>0</v>
      </c>
      <c r="L58" s="153"/>
    </row>
    <row r="59" spans="2:12" s="6" customFormat="1" ht="13" hidden="1">
      <c r="B59" s="32"/>
      <c r="C59" s="37"/>
      <c r="D59" s="33"/>
      <c r="E59" s="129"/>
      <c r="F59" s="150"/>
      <c r="G59" s="44">
        <f t="shared" si="13"/>
        <v>0</v>
      </c>
      <c r="H59" s="150"/>
      <c r="I59" s="44">
        <f t="shared" si="14"/>
        <v>0</v>
      </c>
      <c r="J59" s="150"/>
      <c r="K59" s="44">
        <f t="shared" si="15"/>
        <v>0</v>
      </c>
      <c r="L59" s="153"/>
    </row>
    <row r="60" spans="2:12" s="6" customFormat="1" ht="13" hidden="1">
      <c r="B60" s="32"/>
      <c r="C60" s="37"/>
      <c r="D60" s="33"/>
      <c r="E60" s="129"/>
      <c r="F60" s="150"/>
      <c r="G60" s="44">
        <f t="shared" si="13"/>
        <v>0</v>
      </c>
      <c r="H60" s="150"/>
      <c r="I60" s="44">
        <f t="shared" si="14"/>
        <v>0</v>
      </c>
      <c r="J60" s="150"/>
      <c r="K60" s="44">
        <f t="shared" si="15"/>
        <v>0</v>
      </c>
      <c r="L60" s="153"/>
    </row>
    <row r="61" spans="2:12" s="6" customFormat="1" ht="13" hidden="1">
      <c r="B61" s="32"/>
      <c r="C61" s="37"/>
      <c r="D61" s="33"/>
      <c r="E61" s="129"/>
      <c r="F61" s="150"/>
      <c r="G61" s="44">
        <f t="shared" si="13"/>
        <v>0</v>
      </c>
      <c r="H61" s="150"/>
      <c r="I61" s="44">
        <f t="shared" si="14"/>
        <v>0</v>
      </c>
      <c r="J61" s="150"/>
      <c r="K61" s="44">
        <f t="shared" si="15"/>
        <v>0</v>
      </c>
      <c r="L61" s="153"/>
    </row>
    <row r="62" spans="2:12" s="6" customFormat="1" ht="13" hidden="1">
      <c r="B62" s="32"/>
      <c r="C62" s="37"/>
      <c r="D62" s="33"/>
      <c r="E62" s="129"/>
      <c r="F62" s="150"/>
      <c r="G62" s="44">
        <f t="shared" si="13"/>
        <v>0</v>
      </c>
      <c r="H62" s="150"/>
      <c r="I62" s="44">
        <f t="shared" si="14"/>
        <v>0</v>
      </c>
      <c r="J62" s="150"/>
      <c r="K62" s="44">
        <f t="shared" si="15"/>
        <v>0</v>
      </c>
      <c r="L62" s="153"/>
    </row>
    <row r="63" spans="2:12" s="6" customFormat="1" ht="13" hidden="1">
      <c r="B63" s="32"/>
      <c r="C63" s="37"/>
      <c r="D63" s="33"/>
      <c r="E63" s="129"/>
      <c r="F63" s="150"/>
      <c r="G63" s="44">
        <f t="shared" si="13"/>
        <v>0</v>
      </c>
      <c r="H63" s="150"/>
      <c r="I63" s="44">
        <f t="shared" si="14"/>
        <v>0</v>
      </c>
      <c r="J63" s="150"/>
      <c r="K63" s="44">
        <f t="shared" si="15"/>
        <v>0</v>
      </c>
      <c r="L63" s="153"/>
    </row>
    <row r="64" spans="2:12" s="6" customFormat="1" ht="13" hidden="1">
      <c r="B64" s="32"/>
      <c r="C64" s="37"/>
      <c r="D64" s="33"/>
      <c r="E64" s="129"/>
      <c r="F64" s="150"/>
      <c r="G64" s="44">
        <f t="shared" si="13"/>
        <v>0</v>
      </c>
      <c r="H64" s="150"/>
      <c r="I64" s="44">
        <f t="shared" si="14"/>
        <v>0</v>
      </c>
      <c r="J64" s="150"/>
      <c r="K64" s="44">
        <f t="shared" si="15"/>
        <v>0</v>
      </c>
      <c r="L64" s="153"/>
    </row>
    <row r="65" spans="2:12" s="6" customFormat="1" ht="13" hidden="1">
      <c r="B65" s="32"/>
      <c r="C65" s="37"/>
      <c r="D65" s="33"/>
      <c r="E65" s="129"/>
      <c r="F65" s="150"/>
      <c r="G65" s="44">
        <f t="shared" si="13"/>
        <v>0</v>
      </c>
      <c r="H65" s="150"/>
      <c r="I65" s="44">
        <f t="shared" si="14"/>
        <v>0</v>
      </c>
      <c r="J65" s="150"/>
      <c r="K65" s="44">
        <f t="shared" si="15"/>
        <v>0</v>
      </c>
      <c r="L65" s="153"/>
    </row>
    <row r="66" spans="2:12" s="6" customFormat="1" ht="13" hidden="1">
      <c r="B66" s="32"/>
      <c r="C66" s="37"/>
      <c r="D66" s="33"/>
      <c r="E66" s="129"/>
      <c r="F66" s="150"/>
      <c r="G66" s="44">
        <f t="shared" si="13"/>
        <v>0</v>
      </c>
      <c r="H66" s="150"/>
      <c r="I66" s="44">
        <f t="shared" si="14"/>
        <v>0</v>
      </c>
      <c r="J66" s="150"/>
      <c r="K66" s="44">
        <f t="shared" si="15"/>
        <v>0</v>
      </c>
      <c r="L66" s="153"/>
    </row>
    <row r="67" spans="2:12" s="6" customFormat="1" ht="13" hidden="1">
      <c r="B67" s="32"/>
      <c r="C67" s="37"/>
      <c r="D67" s="33"/>
      <c r="E67" s="129"/>
      <c r="F67" s="150"/>
      <c r="G67" s="44">
        <f t="shared" si="13"/>
        <v>0</v>
      </c>
      <c r="H67" s="150"/>
      <c r="I67" s="44">
        <f t="shared" si="14"/>
        <v>0</v>
      </c>
      <c r="J67" s="150"/>
      <c r="K67" s="44">
        <f t="shared" si="15"/>
        <v>0</v>
      </c>
      <c r="L67" s="153"/>
    </row>
    <row r="68" spans="2:12" s="6" customFormat="1" ht="13" hidden="1">
      <c r="B68" s="32"/>
      <c r="C68" s="37"/>
      <c r="D68" s="33"/>
      <c r="E68" s="129"/>
      <c r="F68" s="150"/>
      <c r="G68" s="44">
        <f t="shared" si="13"/>
        <v>0</v>
      </c>
      <c r="H68" s="150"/>
      <c r="I68" s="44">
        <f t="shared" si="14"/>
        <v>0</v>
      </c>
      <c r="J68" s="150"/>
      <c r="K68" s="44">
        <f t="shared" si="15"/>
        <v>0</v>
      </c>
      <c r="L68" s="153"/>
    </row>
    <row r="69" spans="2:12" s="6" customFormat="1" ht="13" hidden="1">
      <c r="B69" s="41" t="s">
        <v>41</v>
      </c>
      <c r="C69" s="41"/>
      <c r="D69" s="31"/>
      <c r="E69" s="130"/>
      <c r="F69" s="151"/>
      <c r="G69" s="43">
        <f>SUM(G49:G68)</f>
        <v>0</v>
      </c>
      <c r="H69" s="151"/>
      <c r="I69" s="43">
        <f>SUM(I49:I68)</f>
        <v>0</v>
      </c>
      <c r="J69" s="151"/>
      <c r="K69" s="43">
        <f>SUM(K49:K68)</f>
        <v>0</v>
      </c>
      <c r="L69" s="154"/>
    </row>
    <row r="70" spans="2:12" s="6" customFormat="1" ht="13" hidden="1">
      <c r="B70" s="88"/>
      <c r="C70" s="89"/>
      <c r="D70" s="90"/>
      <c r="E70" s="128"/>
      <c r="F70" s="152"/>
      <c r="G70" s="91"/>
      <c r="H70" s="152"/>
      <c r="I70" s="91"/>
      <c r="J70" s="152"/>
      <c r="K70" s="91"/>
      <c r="L70" s="155" t="s">
        <v>95</v>
      </c>
    </row>
    <row r="71" spans="2:12" s="6" customFormat="1" ht="13" hidden="1">
      <c r="B71" s="32"/>
      <c r="C71" s="37"/>
      <c r="D71" s="33"/>
      <c r="E71" s="129"/>
      <c r="F71" s="150"/>
      <c r="G71" s="44">
        <f>IF($D71="OP","OP",F71*$C71)</f>
        <v>0</v>
      </c>
      <c r="H71" s="150"/>
      <c r="I71" s="44">
        <f>IF($D71="OP","OP",H71*$C71)</f>
        <v>0</v>
      </c>
      <c r="J71" s="150"/>
      <c r="K71" s="44">
        <f>IF($D71="OP","OP",J71*$C71)</f>
        <v>0</v>
      </c>
      <c r="L71" s="153"/>
    </row>
    <row r="72" spans="2:12" s="6" customFormat="1" ht="13" hidden="1">
      <c r="B72" s="32"/>
      <c r="C72" s="37"/>
      <c r="D72" s="33"/>
      <c r="E72" s="129"/>
      <c r="F72" s="150"/>
      <c r="G72" s="44">
        <f t="shared" ref="G72:G82" si="16">IF($D72="OP","OP",F72*$C72)</f>
        <v>0</v>
      </c>
      <c r="H72" s="150"/>
      <c r="I72" s="44">
        <f t="shared" ref="I72:I82" si="17">IF($D72="OP","OP",H72*$C72)</f>
        <v>0</v>
      </c>
      <c r="J72" s="150"/>
      <c r="K72" s="44">
        <f t="shared" ref="K72:K82" si="18">IF($D72="OP","OP",J72*$C72)</f>
        <v>0</v>
      </c>
      <c r="L72" s="153"/>
    </row>
    <row r="73" spans="2:12" s="6" customFormat="1" ht="13" hidden="1">
      <c r="B73" s="32"/>
      <c r="C73" s="37"/>
      <c r="D73" s="33"/>
      <c r="E73" s="129"/>
      <c r="F73" s="150"/>
      <c r="G73" s="44">
        <f t="shared" si="16"/>
        <v>0</v>
      </c>
      <c r="H73" s="150"/>
      <c r="I73" s="44">
        <f t="shared" si="17"/>
        <v>0</v>
      </c>
      <c r="J73" s="150"/>
      <c r="K73" s="44">
        <f t="shared" si="18"/>
        <v>0</v>
      </c>
      <c r="L73" s="153"/>
    </row>
    <row r="74" spans="2:12" s="6" customFormat="1" ht="13" hidden="1">
      <c r="B74" s="32"/>
      <c r="C74" s="37"/>
      <c r="D74" s="33"/>
      <c r="E74" s="129"/>
      <c r="F74" s="150"/>
      <c r="G74" s="44">
        <f t="shared" si="16"/>
        <v>0</v>
      </c>
      <c r="H74" s="150"/>
      <c r="I74" s="44">
        <f t="shared" si="17"/>
        <v>0</v>
      </c>
      <c r="J74" s="150"/>
      <c r="K74" s="44">
        <f t="shared" si="18"/>
        <v>0</v>
      </c>
      <c r="L74" s="153"/>
    </row>
    <row r="75" spans="2:12" s="6" customFormat="1" ht="13" hidden="1">
      <c r="B75" s="32"/>
      <c r="C75" s="37"/>
      <c r="D75" s="33"/>
      <c r="E75" s="129"/>
      <c r="F75" s="150"/>
      <c r="G75" s="44">
        <f t="shared" si="16"/>
        <v>0</v>
      </c>
      <c r="H75" s="150"/>
      <c r="I75" s="44">
        <f t="shared" si="17"/>
        <v>0</v>
      </c>
      <c r="J75" s="150"/>
      <c r="K75" s="44">
        <f t="shared" si="18"/>
        <v>0</v>
      </c>
      <c r="L75" s="153"/>
    </row>
    <row r="76" spans="2:12" s="6" customFormat="1" ht="13" hidden="1">
      <c r="B76" s="32"/>
      <c r="C76" s="37"/>
      <c r="D76" s="33"/>
      <c r="E76" s="129"/>
      <c r="F76" s="150"/>
      <c r="G76" s="44">
        <f t="shared" si="16"/>
        <v>0</v>
      </c>
      <c r="H76" s="150"/>
      <c r="I76" s="44">
        <f t="shared" si="17"/>
        <v>0</v>
      </c>
      <c r="J76" s="150"/>
      <c r="K76" s="44">
        <f t="shared" si="18"/>
        <v>0</v>
      </c>
      <c r="L76" s="153"/>
    </row>
    <row r="77" spans="2:12" s="6" customFormat="1" ht="13" hidden="1">
      <c r="B77" s="32"/>
      <c r="C77" s="37"/>
      <c r="D77" s="33"/>
      <c r="E77" s="129"/>
      <c r="F77" s="150"/>
      <c r="G77" s="44">
        <f t="shared" si="16"/>
        <v>0</v>
      </c>
      <c r="H77" s="150"/>
      <c r="I77" s="44">
        <f t="shared" si="17"/>
        <v>0</v>
      </c>
      <c r="J77" s="150"/>
      <c r="K77" s="44">
        <f t="shared" si="18"/>
        <v>0</v>
      </c>
      <c r="L77" s="153"/>
    </row>
    <row r="78" spans="2:12" s="6" customFormat="1" ht="13" hidden="1">
      <c r="B78" s="32"/>
      <c r="C78" s="37"/>
      <c r="D78" s="33"/>
      <c r="E78" s="129"/>
      <c r="F78" s="150"/>
      <c r="G78" s="44">
        <f t="shared" si="16"/>
        <v>0</v>
      </c>
      <c r="H78" s="150"/>
      <c r="I78" s="44">
        <f t="shared" si="17"/>
        <v>0</v>
      </c>
      <c r="J78" s="150"/>
      <c r="K78" s="44">
        <f t="shared" si="18"/>
        <v>0</v>
      </c>
      <c r="L78" s="153"/>
    </row>
    <row r="79" spans="2:12" s="6" customFormat="1" ht="13" hidden="1">
      <c r="B79" s="32"/>
      <c r="C79" s="37"/>
      <c r="D79" s="33"/>
      <c r="E79" s="129"/>
      <c r="F79" s="150"/>
      <c r="G79" s="44">
        <f t="shared" si="16"/>
        <v>0</v>
      </c>
      <c r="H79" s="150"/>
      <c r="I79" s="44">
        <f t="shared" si="17"/>
        <v>0</v>
      </c>
      <c r="J79" s="150"/>
      <c r="K79" s="44">
        <f t="shared" si="18"/>
        <v>0</v>
      </c>
      <c r="L79" s="153"/>
    </row>
    <row r="80" spans="2:12" s="6" customFormat="1" ht="13" hidden="1">
      <c r="B80" s="32"/>
      <c r="C80" s="37"/>
      <c r="D80" s="33"/>
      <c r="E80" s="129"/>
      <c r="F80" s="150"/>
      <c r="G80" s="44">
        <f t="shared" si="16"/>
        <v>0</v>
      </c>
      <c r="H80" s="150"/>
      <c r="I80" s="44">
        <f t="shared" si="17"/>
        <v>0</v>
      </c>
      <c r="J80" s="150"/>
      <c r="K80" s="44">
        <f t="shared" si="18"/>
        <v>0</v>
      </c>
      <c r="L80" s="153"/>
    </row>
    <row r="81" spans="2:12" s="6" customFormat="1" ht="13" hidden="1">
      <c r="B81" s="32"/>
      <c r="C81" s="37"/>
      <c r="D81" s="33"/>
      <c r="E81" s="129"/>
      <c r="F81" s="150"/>
      <c r="G81" s="44">
        <f t="shared" si="16"/>
        <v>0</v>
      </c>
      <c r="H81" s="150"/>
      <c r="I81" s="44">
        <f t="shared" si="17"/>
        <v>0</v>
      </c>
      <c r="J81" s="150"/>
      <c r="K81" s="44">
        <f t="shared" si="18"/>
        <v>0</v>
      </c>
      <c r="L81" s="153"/>
    </row>
    <row r="82" spans="2:12" s="6" customFormat="1" ht="13" hidden="1">
      <c r="B82" s="32"/>
      <c r="C82" s="37"/>
      <c r="D82" s="33"/>
      <c r="E82" s="129"/>
      <c r="F82" s="150"/>
      <c r="G82" s="44">
        <f t="shared" si="16"/>
        <v>0</v>
      </c>
      <c r="H82" s="150"/>
      <c r="I82" s="44">
        <f t="shared" si="17"/>
        <v>0</v>
      </c>
      <c r="J82" s="150"/>
      <c r="K82" s="44">
        <f t="shared" si="18"/>
        <v>0</v>
      </c>
      <c r="L82" s="153"/>
    </row>
    <row r="83" spans="2:12" s="6" customFormat="1" ht="13" hidden="1">
      <c r="B83" s="32"/>
      <c r="C83" s="37"/>
      <c r="D83" s="33"/>
      <c r="E83" s="129"/>
      <c r="F83" s="150"/>
      <c r="G83" s="44">
        <f t="shared" ref="G83:G90" si="19">IF($D83="OP","OP",F83*$C83)</f>
        <v>0</v>
      </c>
      <c r="H83" s="150"/>
      <c r="I83" s="44">
        <f t="shared" ref="I83:I90" si="20">IF($D83="OP","OP",H83*$C83)</f>
        <v>0</v>
      </c>
      <c r="J83" s="150"/>
      <c r="K83" s="44">
        <f t="shared" ref="K83:K90" si="21">IF($D83="OP","OP",J83*$C83)</f>
        <v>0</v>
      </c>
      <c r="L83" s="153"/>
    </row>
    <row r="84" spans="2:12" s="6" customFormat="1" ht="13" hidden="1">
      <c r="B84" s="32"/>
      <c r="C84" s="37"/>
      <c r="D84" s="33"/>
      <c r="E84" s="129"/>
      <c r="F84" s="150"/>
      <c r="G84" s="44">
        <f t="shared" si="19"/>
        <v>0</v>
      </c>
      <c r="H84" s="150"/>
      <c r="I84" s="44">
        <f t="shared" si="20"/>
        <v>0</v>
      </c>
      <c r="J84" s="150"/>
      <c r="K84" s="44">
        <f t="shared" si="21"/>
        <v>0</v>
      </c>
      <c r="L84" s="153"/>
    </row>
    <row r="85" spans="2:12" s="6" customFormat="1" ht="13" hidden="1">
      <c r="B85" s="32"/>
      <c r="C85" s="37"/>
      <c r="D85" s="33"/>
      <c r="E85" s="129"/>
      <c r="F85" s="150"/>
      <c r="G85" s="44">
        <f t="shared" si="19"/>
        <v>0</v>
      </c>
      <c r="H85" s="150"/>
      <c r="I85" s="44">
        <f t="shared" si="20"/>
        <v>0</v>
      </c>
      <c r="J85" s="150"/>
      <c r="K85" s="44">
        <f t="shared" si="21"/>
        <v>0</v>
      </c>
      <c r="L85" s="153"/>
    </row>
    <row r="86" spans="2:12" s="6" customFormat="1" ht="13" hidden="1">
      <c r="B86" s="32"/>
      <c r="C86" s="37"/>
      <c r="D86" s="33"/>
      <c r="E86" s="129"/>
      <c r="F86" s="150"/>
      <c r="G86" s="44">
        <f t="shared" si="19"/>
        <v>0</v>
      </c>
      <c r="H86" s="150"/>
      <c r="I86" s="44">
        <f t="shared" si="20"/>
        <v>0</v>
      </c>
      <c r="J86" s="150"/>
      <c r="K86" s="44">
        <f t="shared" si="21"/>
        <v>0</v>
      </c>
      <c r="L86" s="153"/>
    </row>
    <row r="87" spans="2:12" s="6" customFormat="1" ht="13" hidden="1">
      <c r="B87" s="32"/>
      <c r="C87" s="37"/>
      <c r="D87" s="33"/>
      <c r="E87" s="129"/>
      <c r="F87" s="150"/>
      <c r="G87" s="44">
        <f t="shared" si="19"/>
        <v>0</v>
      </c>
      <c r="H87" s="150"/>
      <c r="I87" s="44">
        <f t="shared" si="20"/>
        <v>0</v>
      </c>
      <c r="J87" s="150"/>
      <c r="K87" s="44">
        <f t="shared" si="21"/>
        <v>0</v>
      </c>
      <c r="L87" s="153"/>
    </row>
    <row r="88" spans="2:12" s="6" customFormat="1" ht="13" hidden="1">
      <c r="B88" s="32"/>
      <c r="C88" s="37"/>
      <c r="D88" s="33"/>
      <c r="E88" s="129"/>
      <c r="F88" s="150"/>
      <c r="G88" s="44">
        <f t="shared" si="19"/>
        <v>0</v>
      </c>
      <c r="H88" s="150"/>
      <c r="I88" s="44">
        <f t="shared" si="20"/>
        <v>0</v>
      </c>
      <c r="J88" s="150"/>
      <c r="K88" s="44">
        <f t="shared" si="21"/>
        <v>0</v>
      </c>
      <c r="L88" s="153"/>
    </row>
    <row r="89" spans="2:12" s="6" customFormat="1" ht="13" hidden="1">
      <c r="B89" s="32"/>
      <c r="C89" s="37"/>
      <c r="D89" s="33"/>
      <c r="E89" s="129"/>
      <c r="F89" s="150"/>
      <c r="G89" s="44">
        <f t="shared" si="19"/>
        <v>0</v>
      </c>
      <c r="H89" s="150"/>
      <c r="I89" s="44">
        <f t="shared" si="20"/>
        <v>0</v>
      </c>
      <c r="J89" s="150"/>
      <c r="K89" s="44">
        <f t="shared" si="21"/>
        <v>0</v>
      </c>
      <c r="L89" s="153"/>
    </row>
    <row r="90" spans="2:12" s="6" customFormat="1" ht="13" hidden="1">
      <c r="B90" s="32"/>
      <c r="C90" s="37"/>
      <c r="D90" s="33"/>
      <c r="E90" s="129"/>
      <c r="F90" s="150"/>
      <c r="G90" s="44">
        <f t="shared" si="19"/>
        <v>0</v>
      </c>
      <c r="H90" s="150"/>
      <c r="I90" s="44">
        <f t="shared" si="20"/>
        <v>0</v>
      </c>
      <c r="J90" s="150"/>
      <c r="K90" s="44">
        <f t="shared" si="21"/>
        <v>0</v>
      </c>
      <c r="L90" s="153"/>
    </row>
    <row r="91" spans="2:12" s="6" customFormat="1" ht="13" hidden="1">
      <c r="B91" s="41" t="s">
        <v>41</v>
      </c>
      <c r="C91" s="41"/>
      <c r="D91" s="31"/>
      <c r="E91" s="130"/>
      <c r="F91" s="151"/>
      <c r="G91" s="43">
        <f>SUM(G71:G90)</f>
        <v>0</v>
      </c>
      <c r="H91" s="151"/>
      <c r="I91" s="43">
        <f>SUM(I71:I90)</f>
        <v>0</v>
      </c>
      <c r="J91" s="151"/>
      <c r="K91" s="43">
        <f>SUM(K71:K90)</f>
        <v>0</v>
      </c>
      <c r="L91" s="154"/>
    </row>
    <row r="92" spans="2:12" s="6" customFormat="1" ht="13" hidden="1">
      <c r="B92" s="88">
        <f>'Mengenmatrix Standorte'!B83</f>
        <v>0</v>
      </c>
      <c r="C92" s="89"/>
      <c r="D92" s="90"/>
      <c r="E92" s="128">
        <f>'Mengenmatrix Standorte'!D83</f>
        <v>0</v>
      </c>
      <c r="F92" s="152"/>
      <c r="G92" s="91"/>
      <c r="H92" s="152"/>
      <c r="I92" s="91"/>
      <c r="J92" s="152"/>
      <c r="K92" s="91"/>
      <c r="L92" s="155" t="s">
        <v>95</v>
      </c>
    </row>
    <row r="93" spans="2:12" s="6" customFormat="1" ht="13" hidden="1">
      <c r="B93" s="32">
        <f>'Mengenmatrix Standorte'!B84</f>
        <v>0</v>
      </c>
      <c r="C93" s="33">
        <f>'Mengenmatrix Standorte'!F84</f>
        <v>0</v>
      </c>
      <c r="D93" s="33" t="str">
        <f t="shared" ref="D93" si="22">IF(C93&gt;0,"","OP")</f>
        <v>OP</v>
      </c>
      <c r="E93" s="129">
        <f>'Mengenmatrix Standorte'!D84</f>
        <v>0</v>
      </c>
      <c r="F93" s="150"/>
      <c r="G93" s="44" t="str">
        <f>IF($D93="OP","OP",F93*$C93)</f>
        <v>OP</v>
      </c>
      <c r="H93" s="150"/>
      <c r="I93" s="44" t="str">
        <f>IF($D93="OP","OP",H93*$C93)</f>
        <v>OP</v>
      </c>
      <c r="J93" s="150"/>
      <c r="K93" s="44" t="str">
        <f>IF($D93="OP","OP",J93*$C93)</f>
        <v>OP</v>
      </c>
      <c r="L93" s="153"/>
    </row>
    <row r="94" spans="2:12" s="6" customFormat="1" ht="13" hidden="1">
      <c r="B94" s="32">
        <f>'Mengenmatrix Standorte'!B85</f>
        <v>0</v>
      </c>
      <c r="C94" s="33">
        <f>'Mengenmatrix Standorte'!F85</f>
        <v>0</v>
      </c>
      <c r="D94" s="33" t="str">
        <f t="shared" ref="D94:D112" si="23">IF(C94&gt;0,"","OP")</f>
        <v>OP</v>
      </c>
      <c r="E94" s="129">
        <f>'Mengenmatrix Standorte'!D85</f>
        <v>0</v>
      </c>
      <c r="F94" s="150"/>
      <c r="G94" s="44" t="str">
        <f t="shared" ref="G94:G112" si="24">IF($D94="OP","OP",F94*$C94)</f>
        <v>OP</v>
      </c>
      <c r="H94" s="150"/>
      <c r="I94" s="44" t="str">
        <f t="shared" ref="I94:I112" si="25">IF($D94="OP","OP",H94*$C94)</f>
        <v>OP</v>
      </c>
      <c r="J94" s="150"/>
      <c r="K94" s="44" t="str">
        <f t="shared" ref="K94:K112" si="26">IF($D94="OP","OP",J94*$C94)</f>
        <v>OP</v>
      </c>
      <c r="L94" s="153"/>
    </row>
    <row r="95" spans="2:12" s="6" customFormat="1" ht="13" hidden="1">
      <c r="B95" s="32">
        <f>'Mengenmatrix Standorte'!B86</f>
        <v>0</v>
      </c>
      <c r="C95" s="33">
        <f>'Mengenmatrix Standorte'!F86</f>
        <v>0</v>
      </c>
      <c r="D95" s="33" t="str">
        <f t="shared" si="23"/>
        <v>OP</v>
      </c>
      <c r="E95" s="129">
        <f>'Mengenmatrix Standorte'!D86</f>
        <v>0</v>
      </c>
      <c r="F95" s="150"/>
      <c r="G95" s="44" t="str">
        <f t="shared" si="24"/>
        <v>OP</v>
      </c>
      <c r="H95" s="150"/>
      <c r="I95" s="44" t="str">
        <f t="shared" si="25"/>
        <v>OP</v>
      </c>
      <c r="J95" s="150"/>
      <c r="K95" s="44" t="str">
        <f t="shared" si="26"/>
        <v>OP</v>
      </c>
      <c r="L95" s="153"/>
    </row>
    <row r="96" spans="2:12" s="6" customFormat="1" ht="13" hidden="1">
      <c r="B96" s="32">
        <f>'Mengenmatrix Standorte'!B87</f>
        <v>0</v>
      </c>
      <c r="C96" s="33">
        <f>'Mengenmatrix Standorte'!F87</f>
        <v>0</v>
      </c>
      <c r="D96" s="33" t="str">
        <f t="shared" si="23"/>
        <v>OP</v>
      </c>
      <c r="E96" s="129">
        <f>'Mengenmatrix Standorte'!D87</f>
        <v>0</v>
      </c>
      <c r="F96" s="150"/>
      <c r="G96" s="44" t="str">
        <f t="shared" si="24"/>
        <v>OP</v>
      </c>
      <c r="H96" s="150"/>
      <c r="I96" s="44" t="str">
        <f t="shared" si="25"/>
        <v>OP</v>
      </c>
      <c r="J96" s="150"/>
      <c r="K96" s="44" t="str">
        <f t="shared" si="26"/>
        <v>OP</v>
      </c>
      <c r="L96" s="153"/>
    </row>
    <row r="97" spans="2:12" s="6" customFormat="1" ht="13" hidden="1">
      <c r="B97" s="32">
        <f>'Mengenmatrix Standorte'!B88</f>
        <v>0</v>
      </c>
      <c r="C97" s="33">
        <f>'Mengenmatrix Standorte'!F88</f>
        <v>0</v>
      </c>
      <c r="D97" s="33" t="str">
        <f t="shared" si="23"/>
        <v>OP</v>
      </c>
      <c r="E97" s="129">
        <f>'Mengenmatrix Standorte'!D88</f>
        <v>0</v>
      </c>
      <c r="F97" s="150"/>
      <c r="G97" s="44" t="str">
        <f t="shared" si="24"/>
        <v>OP</v>
      </c>
      <c r="H97" s="150"/>
      <c r="I97" s="44" t="str">
        <f t="shared" si="25"/>
        <v>OP</v>
      </c>
      <c r="J97" s="150"/>
      <c r="K97" s="44" t="str">
        <f t="shared" si="26"/>
        <v>OP</v>
      </c>
      <c r="L97" s="153"/>
    </row>
    <row r="98" spans="2:12" s="6" customFormat="1" ht="13" hidden="1">
      <c r="B98" s="32">
        <f>'Mengenmatrix Standorte'!B89</f>
        <v>0</v>
      </c>
      <c r="C98" s="33">
        <f>'Mengenmatrix Standorte'!F89</f>
        <v>0</v>
      </c>
      <c r="D98" s="33" t="str">
        <f t="shared" si="23"/>
        <v>OP</v>
      </c>
      <c r="E98" s="129">
        <f>'Mengenmatrix Standorte'!D89</f>
        <v>0</v>
      </c>
      <c r="F98" s="150"/>
      <c r="G98" s="44" t="str">
        <f t="shared" si="24"/>
        <v>OP</v>
      </c>
      <c r="H98" s="150"/>
      <c r="I98" s="44" t="str">
        <f t="shared" si="25"/>
        <v>OP</v>
      </c>
      <c r="J98" s="150"/>
      <c r="K98" s="44" t="str">
        <f t="shared" si="26"/>
        <v>OP</v>
      </c>
      <c r="L98" s="153"/>
    </row>
    <row r="99" spans="2:12" s="6" customFormat="1" ht="13" hidden="1">
      <c r="B99" s="32">
        <f>'Mengenmatrix Standorte'!B90</f>
        <v>0</v>
      </c>
      <c r="C99" s="33">
        <f>'Mengenmatrix Standorte'!F90</f>
        <v>0</v>
      </c>
      <c r="D99" s="33" t="str">
        <f t="shared" si="23"/>
        <v>OP</v>
      </c>
      <c r="E99" s="129">
        <f>'Mengenmatrix Standorte'!D90</f>
        <v>0</v>
      </c>
      <c r="F99" s="150"/>
      <c r="G99" s="44" t="str">
        <f t="shared" si="24"/>
        <v>OP</v>
      </c>
      <c r="H99" s="150"/>
      <c r="I99" s="44" t="str">
        <f t="shared" si="25"/>
        <v>OP</v>
      </c>
      <c r="J99" s="150"/>
      <c r="K99" s="44" t="str">
        <f t="shared" si="26"/>
        <v>OP</v>
      </c>
      <c r="L99" s="153"/>
    </row>
    <row r="100" spans="2:12" s="6" customFormat="1" ht="13" hidden="1">
      <c r="B100" s="32">
        <f>'Mengenmatrix Standorte'!B91</f>
        <v>0</v>
      </c>
      <c r="C100" s="33">
        <f>'Mengenmatrix Standorte'!F91</f>
        <v>0</v>
      </c>
      <c r="D100" s="33" t="str">
        <f t="shared" si="23"/>
        <v>OP</v>
      </c>
      <c r="E100" s="129">
        <f>'Mengenmatrix Standorte'!D91</f>
        <v>0</v>
      </c>
      <c r="F100" s="150"/>
      <c r="G100" s="44" t="str">
        <f t="shared" si="24"/>
        <v>OP</v>
      </c>
      <c r="H100" s="150"/>
      <c r="I100" s="44" t="str">
        <f t="shared" si="25"/>
        <v>OP</v>
      </c>
      <c r="J100" s="150"/>
      <c r="K100" s="44" t="str">
        <f t="shared" si="26"/>
        <v>OP</v>
      </c>
      <c r="L100" s="153"/>
    </row>
    <row r="101" spans="2:12" s="6" customFormat="1" ht="13" hidden="1">
      <c r="B101" s="32">
        <f>'Mengenmatrix Standorte'!B92</f>
        <v>0</v>
      </c>
      <c r="C101" s="33">
        <f>'Mengenmatrix Standorte'!F92</f>
        <v>0</v>
      </c>
      <c r="D101" s="33" t="str">
        <f t="shared" si="23"/>
        <v>OP</v>
      </c>
      <c r="E101" s="129">
        <f>'Mengenmatrix Standorte'!D92</f>
        <v>0</v>
      </c>
      <c r="F101" s="150"/>
      <c r="G101" s="44" t="str">
        <f t="shared" si="24"/>
        <v>OP</v>
      </c>
      <c r="H101" s="150"/>
      <c r="I101" s="44" t="str">
        <f t="shared" si="25"/>
        <v>OP</v>
      </c>
      <c r="J101" s="150"/>
      <c r="K101" s="44" t="str">
        <f t="shared" si="26"/>
        <v>OP</v>
      </c>
      <c r="L101" s="153"/>
    </row>
    <row r="102" spans="2:12" s="6" customFormat="1" ht="13" hidden="1">
      <c r="B102" s="32">
        <f>'Mengenmatrix Standorte'!B93</f>
        <v>0</v>
      </c>
      <c r="C102" s="33">
        <f>'Mengenmatrix Standorte'!F93</f>
        <v>0</v>
      </c>
      <c r="D102" s="33" t="str">
        <f t="shared" si="23"/>
        <v>OP</v>
      </c>
      <c r="E102" s="129">
        <f>'Mengenmatrix Standorte'!D93</f>
        <v>0</v>
      </c>
      <c r="F102" s="150"/>
      <c r="G102" s="44" t="str">
        <f t="shared" si="24"/>
        <v>OP</v>
      </c>
      <c r="H102" s="150"/>
      <c r="I102" s="44" t="str">
        <f t="shared" si="25"/>
        <v>OP</v>
      </c>
      <c r="J102" s="150"/>
      <c r="K102" s="44" t="str">
        <f t="shared" si="26"/>
        <v>OP</v>
      </c>
      <c r="L102" s="153"/>
    </row>
    <row r="103" spans="2:12" s="6" customFormat="1" ht="13" hidden="1">
      <c r="B103" s="32">
        <f>'Mengenmatrix Standorte'!B94</f>
        <v>0</v>
      </c>
      <c r="C103" s="33">
        <f>'Mengenmatrix Standorte'!F94</f>
        <v>0</v>
      </c>
      <c r="D103" s="33" t="str">
        <f t="shared" si="23"/>
        <v>OP</v>
      </c>
      <c r="E103" s="129">
        <f>'Mengenmatrix Standorte'!D94</f>
        <v>0</v>
      </c>
      <c r="F103" s="150"/>
      <c r="G103" s="44" t="str">
        <f t="shared" si="24"/>
        <v>OP</v>
      </c>
      <c r="H103" s="150"/>
      <c r="I103" s="44" t="str">
        <f t="shared" si="25"/>
        <v>OP</v>
      </c>
      <c r="J103" s="150"/>
      <c r="K103" s="44" t="str">
        <f t="shared" si="26"/>
        <v>OP</v>
      </c>
      <c r="L103" s="153"/>
    </row>
    <row r="104" spans="2:12" s="6" customFormat="1" ht="13" hidden="1">
      <c r="B104" s="32">
        <f>'Mengenmatrix Standorte'!B95</f>
        <v>0</v>
      </c>
      <c r="C104" s="33">
        <f>'Mengenmatrix Standorte'!F95</f>
        <v>0</v>
      </c>
      <c r="D104" s="33" t="str">
        <f t="shared" si="23"/>
        <v>OP</v>
      </c>
      <c r="E104" s="129">
        <f>'Mengenmatrix Standorte'!D95</f>
        <v>0</v>
      </c>
      <c r="F104" s="150"/>
      <c r="G104" s="44" t="str">
        <f t="shared" si="24"/>
        <v>OP</v>
      </c>
      <c r="H104" s="150"/>
      <c r="I104" s="44" t="str">
        <f t="shared" si="25"/>
        <v>OP</v>
      </c>
      <c r="J104" s="150"/>
      <c r="K104" s="44" t="str">
        <f t="shared" si="26"/>
        <v>OP</v>
      </c>
      <c r="L104" s="153"/>
    </row>
    <row r="105" spans="2:12" s="6" customFormat="1" ht="13" hidden="1">
      <c r="B105" s="32">
        <f>'Mengenmatrix Standorte'!B96</f>
        <v>0</v>
      </c>
      <c r="C105" s="33">
        <f>'Mengenmatrix Standorte'!F96</f>
        <v>0</v>
      </c>
      <c r="D105" s="33" t="str">
        <f t="shared" si="23"/>
        <v>OP</v>
      </c>
      <c r="E105" s="129">
        <f>'Mengenmatrix Standorte'!D96</f>
        <v>0</v>
      </c>
      <c r="F105" s="150"/>
      <c r="G105" s="44" t="str">
        <f t="shared" si="24"/>
        <v>OP</v>
      </c>
      <c r="H105" s="150"/>
      <c r="I105" s="44" t="str">
        <f t="shared" si="25"/>
        <v>OP</v>
      </c>
      <c r="J105" s="150"/>
      <c r="K105" s="44" t="str">
        <f t="shared" si="26"/>
        <v>OP</v>
      </c>
      <c r="L105" s="153"/>
    </row>
    <row r="106" spans="2:12" s="6" customFormat="1" ht="13" hidden="1">
      <c r="B106" s="32">
        <f>'Mengenmatrix Standorte'!B97</f>
        <v>0</v>
      </c>
      <c r="C106" s="33">
        <f>'Mengenmatrix Standorte'!F97</f>
        <v>0</v>
      </c>
      <c r="D106" s="33" t="str">
        <f t="shared" si="23"/>
        <v>OP</v>
      </c>
      <c r="E106" s="129">
        <f>'Mengenmatrix Standorte'!D97</f>
        <v>0</v>
      </c>
      <c r="F106" s="150"/>
      <c r="G106" s="44" t="str">
        <f t="shared" si="24"/>
        <v>OP</v>
      </c>
      <c r="H106" s="150"/>
      <c r="I106" s="44" t="str">
        <f t="shared" si="25"/>
        <v>OP</v>
      </c>
      <c r="J106" s="150"/>
      <c r="K106" s="44" t="str">
        <f t="shared" si="26"/>
        <v>OP</v>
      </c>
      <c r="L106" s="153"/>
    </row>
    <row r="107" spans="2:12" s="6" customFormat="1" ht="13" hidden="1">
      <c r="B107" s="32">
        <f>'Mengenmatrix Standorte'!B98</f>
        <v>0</v>
      </c>
      <c r="C107" s="33">
        <f>'Mengenmatrix Standorte'!F98</f>
        <v>0</v>
      </c>
      <c r="D107" s="33" t="str">
        <f t="shared" si="23"/>
        <v>OP</v>
      </c>
      <c r="E107" s="129">
        <f>'Mengenmatrix Standorte'!D98</f>
        <v>0</v>
      </c>
      <c r="F107" s="150"/>
      <c r="G107" s="44" t="str">
        <f t="shared" si="24"/>
        <v>OP</v>
      </c>
      <c r="H107" s="150"/>
      <c r="I107" s="44" t="str">
        <f t="shared" si="25"/>
        <v>OP</v>
      </c>
      <c r="J107" s="150"/>
      <c r="K107" s="44" t="str">
        <f t="shared" si="26"/>
        <v>OP</v>
      </c>
      <c r="L107" s="153"/>
    </row>
    <row r="108" spans="2:12" s="6" customFormat="1" ht="13" hidden="1">
      <c r="B108" s="32">
        <f>'Mengenmatrix Standorte'!B99</f>
        <v>0</v>
      </c>
      <c r="C108" s="33">
        <f>'Mengenmatrix Standorte'!F99</f>
        <v>0</v>
      </c>
      <c r="D108" s="33" t="str">
        <f t="shared" si="23"/>
        <v>OP</v>
      </c>
      <c r="E108" s="129">
        <f>'Mengenmatrix Standorte'!D99</f>
        <v>0</v>
      </c>
      <c r="F108" s="150"/>
      <c r="G108" s="44" t="str">
        <f t="shared" si="24"/>
        <v>OP</v>
      </c>
      <c r="H108" s="150"/>
      <c r="I108" s="44" t="str">
        <f t="shared" si="25"/>
        <v>OP</v>
      </c>
      <c r="J108" s="150"/>
      <c r="K108" s="44" t="str">
        <f t="shared" si="26"/>
        <v>OP</v>
      </c>
      <c r="L108" s="153"/>
    </row>
    <row r="109" spans="2:12" s="6" customFormat="1" ht="13" hidden="1">
      <c r="B109" s="32">
        <f>'Mengenmatrix Standorte'!B100</f>
        <v>0</v>
      </c>
      <c r="C109" s="33">
        <f>'Mengenmatrix Standorte'!F100</f>
        <v>0</v>
      </c>
      <c r="D109" s="33" t="str">
        <f t="shared" si="23"/>
        <v>OP</v>
      </c>
      <c r="E109" s="129">
        <f>'Mengenmatrix Standorte'!D100</f>
        <v>0</v>
      </c>
      <c r="F109" s="150"/>
      <c r="G109" s="44" t="str">
        <f t="shared" si="24"/>
        <v>OP</v>
      </c>
      <c r="H109" s="150"/>
      <c r="I109" s="44" t="str">
        <f t="shared" si="25"/>
        <v>OP</v>
      </c>
      <c r="J109" s="150"/>
      <c r="K109" s="44" t="str">
        <f t="shared" si="26"/>
        <v>OP</v>
      </c>
      <c r="L109" s="153"/>
    </row>
    <row r="110" spans="2:12" s="6" customFormat="1" ht="13" hidden="1">
      <c r="B110" s="32">
        <f>'Mengenmatrix Standorte'!B101</f>
        <v>0</v>
      </c>
      <c r="C110" s="33">
        <f>'Mengenmatrix Standorte'!F101</f>
        <v>0</v>
      </c>
      <c r="D110" s="33" t="str">
        <f t="shared" si="23"/>
        <v>OP</v>
      </c>
      <c r="E110" s="129">
        <f>'Mengenmatrix Standorte'!D101</f>
        <v>0</v>
      </c>
      <c r="F110" s="150"/>
      <c r="G110" s="44" t="str">
        <f t="shared" si="24"/>
        <v>OP</v>
      </c>
      <c r="H110" s="150"/>
      <c r="I110" s="44" t="str">
        <f t="shared" si="25"/>
        <v>OP</v>
      </c>
      <c r="J110" s="150"/>
      <c r="K110" s="44" t="str">
        <f t="shared" si="26"/>
        <v>OP</v>
      </c>
      <c r="L110" s="153"/>
    </row>
    <row r="111" spans="2:12" s="6" customFormat="1" ht="13" hidden="1">
      <c r="B111" s="32">
        <f>'Mengenmatrix Standorte'!B102</f>
        <v>0</v>
      </c>
      <c r="C111" s="33">
        <f>'Mengenmatrix Standorte'!F102</f>
        <v>0</v>
      </c>
      <c r="D111" s="33" t="str">
        <f t="shared" si="23"/>
        <v>OP</v>
      </c>
      <c r="E111" s="129">
        <f>'Mengenmatrix Standorte'!D102</f>
        <v>0</v>
      </c>
      <c r="F111" s="150"/>
      <c r="G111" s="44" t="str">
        <f t="shared" si="24"/>
        <v>OP</v>
      </c>
      <c r="H111" s="150"/>
      <c r="I111" s="44" t="str">
        <f t="shared" si="25"/>
        <v>OP</v>
      </c>
      <c r="J111" s="150"/>
      <c r="K111" s="44" t="str">
        <f t="shared" si="26"/>
        <v>OP</v>
      </c>
      <c r="L111" s="153"/>
    </row>
    <row r="112" spans="2:12" s="6" customFormat="1" ht="13" hidden="1">
      <c r="B112" s="32">
        <f>'Mengenmatrix Standorte'!B103</f>
        <v>0</v>
      </c>
      <c r="C112" s="33">
        <f>'Mengenmatrix Standorte'!F103</f>
        <v>0</v>
      </c>
      <c r="D112" s="33" t="str">
        <f t="shared" si="23"/>
        <v>OP</v>
      </c>
      <c r="E112" s="129">
        <f>'Mengenmatrix Standorte'!D103</f>
        <v>0</v>
      </c>
      <c r="F112" s="150"/>
      <c r="G112" s="44" t="str">
        <f t="shared" si="24"/>
        <v>OP</v>
      </c>
      <c r="H112" s="150"/>
      <c r="I112" s="44" t="str">
        <f t="shared" si="25"/>
        <v>OP</v>
      </c>
      <c r="J112" s="150"/>
      <c r="K112" s="44" t="str">
        <f t="shared" si="26"/>
        <v>OP</v>
      </c>
      <c r="L112" s="153"/>
    </row>
    <row r="113" spans="2:12" s="6" customFormat="1" ht="13" hidden="1">
      <c r="B113" s="41" t="s">
        <v>41</v>
      </c>
      <c r="C113" s="41"/>
      <c r="D113" s="31"/>
      <c r="E113" s="130"/>
      <c r="F113" s="151"/>
      <c r="G113" s="43">
        <f>SUM(G92:G112)</f>
        <v>0</v>
      </c>
      <c r="H113" s="151"/>
      <c r="I113" s="43">
        <f>SUM(I92:I112)</f>
        <v>0</v>
      </c>
      <c r="J113" s="151"/>
      <c r="K113" s="43">
        <f>SUM(K92:K112)</f>
        <v>0</v>
      </c>
      <c r="L113" s="154"/>
    </row>
    <row r="114" spans="2:12" s="6" customFormat="1" ht="13" hidden="1">
      <c r="B114" s="88">
        <f>'Mengenmatrix Standorte'!B419</f>
        <v>0</v>
      </c>
      <c r="C114" s="89"/>
      <c r="D114" s="90"/>
      <c r="E114" s="128">
        <f>'Mengenmatrix Standorte'!D419</f>
        <v>0</v>
      </c>
      <c r="F114" s="152"/>
      <c r="G114" s="91"/>
      <c r="H114" s="152"/>
      <c r="I114" s="91"/>
      <c r="J114" s="152"/>
      <c r="K114" s="91"/>
      <c r="L114" s="155" t="s">
        <v>95</v>
      </c>
    </row>
    <row r="115" spans="2:12" s="6" customFormat="1" ht="13" hidden="1">
      <c r="B115" s="32">
        <f>'Mengenmatrix Standorte'!B420</f>
        <v>0</v>
      </c>
      <c r="C115" s="37">
        <f>'Mengenmatrix Standorte'!F420</f>
        <v>0</v>
      </c>
      <c r="D115" s="33" t="str">
        <f t="shared" ref="D115" si="27">IF(C115&gt;0,"","OP")</f>
        <v>OP</v>
      </c>
      <c r="E115" s="129">
        <f>'Mengenmatrix Standorte'!D420</f>
        <v>0</v>
      </c>
      <c r="F115" s="150"/>
      <c r="G115" s="44" t="str">
        <f>IF($D115="OP","OP",F115*$C115)</f>
        <v>OP</v>
      </c>
      <c r="H115" s="150"/>
      <c r="I115" s="44" t="str">
        <f>IF($D115="OP","OP",H115*$C115)</f>
        <v>OP</v>
      </c>
      <c r="J115" s="150"/>
      <c r="K115" s="44" t="str">
        <f>IF($D115="OP","OP",J115*$C115)</f>
        <v>OP</v>
      </c>
      <c r="L115" s="153"/>
    </row>
    <row r="116" spans="2:12" s="6" customFormat="1" ht="13" hidden="1">
      <c r="B116" s="32">
        <f>'Mengenmatrix Standorte'!B421</f>
        <v>0</v>
      </c>
      <c r="C116" s="37">
        <f>'Mengenmatrix Standorte'!F421</f>
        <v>0</v>
      </c>
      <c r="D116" s="33" t="str">
        <f t="shared" ref="D116:D134" si="28">IF(C116&gt;0,"","OP")</f>
        <v>OP</v>
      </c>
      <c r="E116" s="129">
        <f>'Mengenmatrix Standorte'!D421</f>
        <v>0</v>
      </c>
      <c r="F116" s="150"/>
      <c r="G116" s="44" t="str">
        <f t="shared" ref="G116:G125" si="29">IF($D116="OP","OP",F116*$C116)</f>
        <v>OP</v>
      </c>
      <c r="H116" s="150"/>
      <c r="I116" s="44" t="str">
        <f t="shared" ref="I116:I125" si="30">IF($D116="OP","OP",H116*$C116)</f>
        <v>OP</v>
      </c>
      <c r="J116" s="150"/>
      <c r="K116" s="44" t="str">
        <f t="shared" ref="K116:K125" si="31">IF($D116="OP","OP",J116*$C116)</f>
        <v>OP</v>
      </c>
      <c r="L116" s="153"/>
    </row>
    <row r="117" spans="2:12" s="6" customFormat="1" ht="13" hidden="1">
      <c r="B117" s="32">
        <f>'Mengenmatrix Standorte'!B422</f>
        <v>0</v>
      </c>
      <c r="C117" s="37">
        <f>'Mengenmatrix Standorte'!F422</f>
        <v>0</v>
      </c>
      <c r="D117" s="33" t="str">
        <f t="shared" si="28"/>
        <v>OP</v>
      </c>
      <c r="E117" s="129">
        <f>'Mengenmatrix Standorte'!D422</f>
        <v>0</v>
      </c>
      <c r="F117" s="150"/>
      <c r="G117" s="44" t="str">
        <f t="shared" si="29"/>
        <v>OP</v>
      </c>
      <c r="H117" s="150"/>
      <c r="I117" s="44" t="str">
        <f t="shared" si="30"/>
        <v>OP</v>
      </c>
      <c r="J117" s="150"/>
      <c r="K117" s="44" t="str">
        <f t="shared" si="31"/>
        <v>OP</v>
      </c>
      <c r="L117" s="153"/>
    </row>
    <row r="118" spans="2:12" s="6" customFormat="1" ht="13" hidden="1">
      <c r="B118" s="32">
        <f>'Mengenmatrix Standorte'!B423</f>
        <v>0</v>
      </c>
      <c r="C118" s="37">
        <f>'Mengenmatrix Standorte'!F423</f>
        <v>0</v>
      </c>
      <c r="D118" s="33" t="str">
        <f t="shared" si="28"/>
        <v>OP</v>
      </c>
      <c r="E118" s="129">
        <f>'Mengenmatrix Standorte'!D423</f>
        <v>0</v>
      </c>
      <c r="F118" s="150"/>
      <c r="G118" s="44" t="str">
        <f t="shared" si="29"/>
        <v>OP</v>
      </c>
      <c r="H118" s="150"/>
      <c r="I118" s="44" t="str">
        <f t="shared" si="30"/>
        <v>OP</v>
      </c>
      <c r="J118" s="150"/>
      <c r="K118" s="44" t="str">
        <f t="shared" si="31"/>
        <v>OP</v>
      </c>
      <c r="L118" s="153"/>
    </row>
    <row r="119" spans="2:12" s="6" customFormat="1" ht="13" hidden="1">
      <c r="B119" s="32">
        <f>'Mengenmatrix Standorte'!B424</f>
        <v>0</v>
      </c>
      <c r="C119" s="37">
        <f>'Mengenmatrix Standorte'!F424</f>
        <v>0</v>
      </c>
      <c r="D119" s="33" t="str">
        <f t="shared" si="28"/>
        <v>OP</v>
      </c>
      <c r="E119" s="129">
        <f>'Mengenmatrix Standorte'!D424</f>
        <v>0</v>
      </c>
      <c r="F119" s="150"/>
      <c r="G119" s="44" t="str">
        <f t="shared" si="29"/>
        <v>OP</v>
      </c>
      <c r="H119" s="150"/>
      <c r="I119" s="44" t="str">
        <f t="shared" si="30"/>
        <v>OP</v>
      </c>
      <c r="J119" s="150"/>
      <c r="K119" s="44" t="str">
        <f t="shared" si="31"/>
        <v>OP</v>
      </c>
      <c r="L119" s="153"/>
    </row>
    <row r="120" spans="2:12" s="6" customFormat="1" ht="13" hidden="1">
      <c r="B120" s="32">
        <f>'Mengenmatrix Standorte'!B425</f>
        <v>0</v>
      </c>
      <c r="C120" s="37">
        <f>'Mengenmatrix Standorte'!F425</f>
        <v>0</v>
      </c>
      <c r="D120" s="33" t="str">
        <f t="shared" si="28"/>
        <v>OP</v>
      </c>
      <c r="E120" s="129">
        <f>'Mengenmatrix Standorte'!D425</f>
        <v>0</v>
      </c>
      <c r="F120" s="150"/>
      <c r="G120" s="44" t="str">
        <f t="shared" si="29"/>
        <v>OP</v>
      </c>
      <c r="H120" s="150"/>
      <c r="I120" s="44" t="str">
        <f t="shared" si="30"/>
        <v>OP</v>
      </c>
      <c r="J120" s="150"/>
      <c r="K120" s="44" t="str">
        <f t="shared" si="31"/>
        <v>OP</v>
      </c>
      <c r="L120" s="153"/>
    </row>
    <row r="121" spans="2:12" s="6" customFormat="1" ht="13" hidden="1">
      <c r="B121" s="32">
        <f>'Mengenmatrix Standorte'!B426</f>
        <v>0</v>
      </c>
      <c r="C121" s="37">
        <f>'Mengenmatrix Standorte'!F426</f>
        <v>0</v>
      </c>
      <c r="D121" s="33" t="str">
        <f t="shared" si="28"/>
        <v>OP</v>
      </c>
      <c r="E121" s="129">
        <f>'Mengenmatrix Standorte'!D426</f>
        <v>0</v>
      </c>
      <c r="F121" s="150"/>
      <c r="G121" s="44" t="str">
        <f t="shared" si="29"/>
        <v>OP</v>
      </c>
      <c r="H121" s="150"/>
      <c r="I121" s="44" t="str">
        <f t="shared" si="30"/>
        <v>OP</v>
      </c>
      <c r="J121" s="150"/>
      <c r="K121" s="44" t="str">
        <f t="shared" si="31"/>
        <v>OP</v>
      </c>
      <c r="L121" s="153"/>
    </row>
    <row r="122" spans="2:12" s="6" customFormat="1" ht="13" hidden="1">
      <c r="B122" s="32">
        <f>'Mengenmatrix Standorte'!B427</f>
        <v>0</v>
      </c>
      <c r="C122" s="37">
        <f>'Mengenmatrix Standorte'!F427</f>
        <v>0</v>
      </c>
      <c r="D122" s="33" t="str">
        <f t="shared" si="28"/>
        <v>OP</v>
      </c>
      <c r="E122" s="129">
        <f>'Mengenmatrix Standorte'!D427</f>
        <v>0</v>
      </c>
      <c r="F122" s="150"/>
      <c r="G122" s="44" t="str">
        <f t="shared" si="29"/>
        <v>OP</v>
      </c>
      <c r="H122" s="150"/>
      <c r="I122" s="44" t="str">
        <f t="shared" si="30"/>
        <v>OP</v>
      </c>
      <c r="J122" s="150"/>
      <c r="K122" s="44" t="str">
        <f t="shared" si="31"/>
        <v>OP</v>
      </c>
      <c r="L122" s="153"/>
    </row>
    <row r="123" spans="2:12" s="6" customFormat="1" ht="13" hidden="1">
      <c r="B123" s="32">
        <f>'Mengenmatrix Standorte'!B428</f>
        <v>0</v>
      </c>
      <c r="C123" s="37">
        <f>'Mengenmatrix Standorte'!F428</f>
        <v>0</v>
      </c>
      <c r="D123" s="33" t="str">
        <f t="shared" si="28"/>
        <v>OP</v>
      </c>
      <c r="E123" s="129">
        <f>'Mengenmatrix Standorte'!D428</f>
        <v>0</v>
      </c>
      <c r="F123" s="150"/>
      <c r="G123" s="44" t="str">
        <f t="shared" si="29"/>
        <v>OP</v>
      </c>
      <c r="H123" s="150"/>
      <c r="I123" s="44" t="str">
        <f t="shared" si="30"/>
        <v>OP</v>
      </c>
      <c r="J123" s="150"/>
      <c r="K123" s="44" t="str">
        <f t="shared" si="31"/>
        <v>OP</v>
      </c>
      <c r="L123" s="153"/>
    </row>
    <row r="124" spans="2:12" s="6" customFormat="1" ht="13" hidden="1">
      <c r="B124" s="32">
        <f>'Mengenmatrix Standorte'!B429</f>
        <v>0</v>
      </c>
      <c r="C124" s="37">
        <f>'Mengenmatrix Standorte'!F429</f>
        <v>0</v>
      </c>
      <c r="D124" s="33" t="str">
        <f t="shared" si="28"/>
        <v>OP</v>
      </c>
      <c r="E124" s="129">
        <f>'Mengenmatrix Standorte'!D429</f>
        <v>0</v>
      </c>
      <c r="F124" s="150"/>
      <c r="G124" s="44" t="str">
        <f t="shared" si="29"/>
        <v>OP</v>
      </c>
      <c r="H124" s="150"/>
      <c r="I124" s="44" t="str">
        <f t="shared" si="30"/>
        <v>OP</v>
      </c>
      <c r="J124" s="150"/>
      <c r="K124" s="44" t="str">
        <f t="shared" si="31"/>
        <v>OP</v>
      </c>
      <c r="L124" s="153"/>
    </row>
    <row r="125" spans="2:12" s="6" customFormat="1" ht="13" hidden="1">
      <c r="B125" s="32">
        <f>'Mengenmatrix Standorte'!B430</f>
        <v>0</v>
      </c>
      <c r="C125" s="37">
        <f>'Mengenmatrix Standorte'!F430</f>
        <v>0</v>
      </c>
      <c r="D125" s="33" t="str">
        <f t="shared" si="28"/>
        <v>OP</v>
      </c>
      <c r="E125" s="129">
        <f>'Mengenmatrix Standorte'!D430</f>
        <v>0</v>
      </c>
      <c r="F125" s="150"/>
      <c r="G125" s="44" t="str">
        <f t="shared" si="29"/>
        <v>OP</v>
      </c>
      <c r="H125" s="150"/>
      <c r="I125" s="44" t="str">
        <f t="shared" si="30"/>
        <v>OP</v>
      </c>
      <c r="J125" s="150"/>
      <c r="K125" s="44" t="str">
        <f t="shared" si="31"/>
        <v>OP</v>
      </c>
      <c r="L125" s="153"/>
    </row>
    <row r="126" spans="2:12" s="6" customFormat="1" ht="13" hidden="1">
      <c r="B126" s="32">
        <f>'Mengenmatrix Standorte'!B431</f>
        <v>0</v>
      </c>
      <c r="C126" s="37">
        <f>'Mengenmatrix Standorte'!F431</f>
        <v>0</v>
      </c>
      <c r="D126" s="33" t="str">
        <f t="shared" si="28"/>
        <v>OP</v>
      </c>
      <c r="E126" s="129">
        <f>'Mengenmatrix Standorte'!D431</f>
        <v>0</v>
      </c>
      <c r="F126" s="147"/>
      <c r="G126" s="44" t="str">
        <f t="shared" ref="G126:G134" si="32">IF($D126="OP","OP",F126*$C126)</f>
        <v>OP</v>
      </c>
      <c r="H126" s="147"/>
      <c r="I126" s="44" t="str">
        <f t="shared" ref="I126:I134" si="33">IF($D126="OP","OP",H126*$C126)</f>
        <v>OP</v>
      </c>
      <c r="J126" s="147"/>
      <c r="K126" s="44" t="str">
        <f t="shared" ref="K126:K134" si="34">IF($D126="OP","OP",J126*$C126)</f>
        <v>OP</v>
      </c>
      <c r="L126" s="148"/>
    </row>
    <row r="127" spans="2:12" s="6" customFormat="1" ht="13" hidden="1">
      <c r="B127" s="32">
        <f>'Mengenmatrix Standorte'!B432</f>
        <v>0</v>
      </c>
      <c r="C127" s="37">
        <f>'Mengenmatrix Standorte'!F432</f>
        <v>0</v>
      </c>
      <c r="D127" s="33" t="str">
        <f t="shared" si="28"/>
        <v>OP</v>
      </c>
      <c r="E127" s="129">
        <f>'Mengenmatrix Standorte'!D432</f>
        <v>0</v>
      </c>
      <c r="F127" s="147"/>
      <c r="G127" s="44" t="str">
        <f t="shared" si="32"/>
        <v>OP</v>
      </c>
      <c r="H127" s="147"/>
      <c r="I127" s="44" t="str">
        <f t="shared" si="33"/>
        <v>OP</v>
      </c>
      <c r="J127" s="147"/>
      <c r="K127" s="44" t="str">
        <f t="shared" si="34"/>
        <v>OP</v>
      </c>
      <c r="L127" s="148"/>
    </row>
    <row r="128" spans="2:12" s="6" customFormat="1" ht="13" hidden="1">
      <c r="B128" s="32">
        <f>'Mengenmatrix Standorte'!B433</f>
        <v>0</v>
      </c>
      <c r="C128" s="37">
        <f>'Mengenmatrix Standorte'!F433</f>
        <v>0</v>
      </c>
      <c r="D128" s="33" t="str">
        <f t="shared" si="28"/>
        <v>OP</v>
      </c>
      <c r="E128" s="129">
        <f>'Mengenmatrix Standorte'!D433</f>
        <v>0</v>
      </c>
      <c r="F128" s="147"/>
      <c r="G128" s="44" t="str">
        <f t="shared" si="32"/>
        <v>OP</v>
      </c>
      <c r="H128" s="147"/>
      <c r="I128" s="44" t="str">
        <f t="shared" si="33"/>
        <v>OP</v>
      </c>
      <c r="J128" s="147"/>
      <c r="K128" s="44" t="str">
        <f t="shared" si="34"/>
        <v>OP</v>
      </c>
      <c r="L128" s="148"/>
    </row>
    <row r="129" spans="2:12" s="6" customFormat="1" ht="13" hidden="1">
      <c r="B129" s="32">
        <f>'Mengenmatrix Standorte'!B434</f>
        <v>0</v>
      </c>
      <c r="C129" s="37">
        <f>'Mengenmatrix Standorte'!F434</f>
        <v>0</v>
      </c>
      <c r="D129" s="33" t="str">
        <f t="shared" si="28"/>
        <v>OP</v>
      </c>
      <c r="E129" s="129">
        <f>'Mengenmatrix Standorte'!D434</f>
        <v>0</v>
      </c>
      <c r="F129" s="147"/>
      <c r="G129" s="44" t="str">
        <f t="shared" si="32"/>
        <v>OP</v>
      </c>
      <c r="H129" s="147"/>
      <c r="I129" s="44" t="str">
        <f t="shared" si="33"/>
        <v>OP</v>
      </c>
      <c r="J129" s="147"/>
      <c r="K129" s="44" t="str">
        <f t="shared" si="34"/>
        <v>OP</v>
      </c>
      <c r="L129" s="148"/>
    </row>
    <row r="130" spans="2:12" s="6" customFormat="1" ht="13" hidden="1">
      <c r="B130" s="32">
        <f>'Mengenmatrix Standorte'!B435</f>
        <v>0</v>
      </c>
      <c r="C130" s="37">
        <f>'Mengenmatrix Standorte'!F435</f>
        <v>0</v>
      </c>
      <c r="D130" s="33" t="str">
        <f t="shared" si="28"/>
        <v>OP</v>
      </c>
      <c r="E130" s="129">
        <f>'Mengenmatrix Standorte'!D435</f>
        <v>0</v>
      </c>
      <c r="F130" s="147"/>
      <c r="G130" s="44" t="str">
        <f t="shared" si="32"/>
        <v>OP</v>
      </c>
      <c r="H130" s="147"/>
      <c r="I130" s="44" t="str">
        <f t="shared" si="33"/>
        <v>OP</v>
      </c>
      <c r="J130" s="147"/>
      <c r="K130" s="44" t="str">
        <f t="shared" si="34"/>
        <v>OP</v>
      </c>
      <c r="L130" s="148"/>
    </row>
    <row r="131" spans="2:12" s="6" customFormat="1" ht="13" hidden="1">
      <c r="B131" s="32">
        <f>'Mengenmatrix Standorte'!B436</f>
        <v>0</v>
      </c>
      <c r="C131" s="37">
        <f>'Mengenmatrix Standorte'!F436</f>
        <v>0</v>
      </c>
      <c r="D131" s="33" t="str">
        <f t="shared" si="28"/>
        <v>OP</v>
      </c>
      <c r="E131" s="129">
        <f>'Mengenmatrix Standorte'!D436</f>
        <v>0</v>
      </c>
      <c r="F131" s="147"/>
      <c r="G131" s="44" t="str">
        <f t="shared" si="32"/>
        <v>OP</v>
      </c>
      <c r="H131" s="147"/>
      <c r="I131" s="44" t="str">
        <f t="shared" si="33"/>
        <v>OP</v>
      </c>
      <c r="J131" s="147"/>
      <c r="K131" s="44" t="str">
        <f t="shared" si="34"/>
        <v>OP</v>
      </c>
      <c r="L131" s="148"/>
    </row>
    <row r="132" spans="2:12" s="6" customFormat="1" ht="13" hidden="1">
      <c r="B132" s="32">
        <f>'Mengenmatrix Standorte'!B437</f>
        <v>0</v>
      </c>
      <c r="C132" s="37">
        <f>'Mengenmatrix Standorte'!F437</f>
        <v>0</v>
      </c>
      <c r="D132" s="33" t="str">
        <f t="shared" si="28"/>
        <v>OP</v>
      </c>
      <c r="E132" s="129">
        <f>'Mengenmatrix Standorte'!D437</f>
        <v>0</v>
      </c>
      <c r="F132" s="147"/>
      <c r="G132" s="44" t="str">
        <f t="shared" si="32"/>
        <v>OP</v>
      </c>
      <c r="H132" s="147"/>
      <c r="I132" s="44" t="str">
        <f t="shared" si="33"/>
        <v>OP</v>
      </c>
      <c r="J132" s="147"/>
      <c r="K132" s="44" t="str">
        <f t="shared" si="34"/>
        <v>OP</v>
      </c>
      <c r="L132" s="148"/>
    </row>
    <row r="133" spans="2:12" s="6" customFormat="1" ht="13" hidden="1">
      <c r="B133" s="32">
        <f>'Mengenmatrix Standorte'!B438</f>
        <v>0</v>
      </c>
      <c r="C133" s="37">
        <f>'Mengenmatrix Standorte'!F438</f>
        <v>0</v>
      </c>
      <c r="D133" s="33" t="str">
        <f t="shared" si="28"/>
        <v>OP</v>
      </c>
      <c r="E133" s="129">
        <f>'Mengenmatrix Standorte'!D438</f>
        <v>0</v>
      </c>
      <c r="F133" s="147"/>
      <c r="G133" s="44" t="str">
        <f t="shared" si="32"/>
        <v>OP</v>
      </c>
      <c r="H133" s="147"/>
      <c r="I133" s="44" t="str">
        <f t="shared" si="33"/>
        <v>OP</v>
      </c>
      <c r="J133" s="147"/>
      <c r="K133" s="44" t="str">
        <f t="shared" si="34"/>
        <v>OP</v>
      </c>
      <c r="L133" s="148"/>
    </row>
    <row r="134" spans="2:12" s="6" customFormat="1" ht="13" hidden="1">
      <c r="B134" s="32">
        <f>'Mengenmatrix Standorte'!B439</f>
        <v>0</v>
      </c>
      <c r="C134" s="37">
        <f>'Mengenmatrix Standorte'!F439</f>
        <v>0</v>
      </c>
      <c r="D134" s="33" t="str">
        <f t="shared" si="28"/>
        <v>OP</v>
      </c>
      <c r="E134" s="129">
        <f>'Mengenmatrix Standorte'!D439</f>
        <v>0</v>
      </c>
      <c r="F134" s="147"/>
      <c r="G134" s="44" t="str">
        <f t="shared" si="32"/>
        <v>OP</v>
      </c>
      <c r="H134" s="147"/>
      <c r="I134" s="44" t="str">
        <f t="shared" si="33"/>
        <v>OP</v>
      </c>
      <c r="J134" s="147"/>
      <c r="K134" s="44" t="str">
        <f t="shared" si="34"/>
        <v>OP</v>
      </c>
      <c r="L134" s="148"/>
    </row>
    <row r="135" spans="2:12" s="6" customFormat="1" ht="13" hidden="1">
      <c r="B135" s="41" t="s">
        <v>41</v>
      </c>
      <c r="C135" s="41"/>
      <c r="D135" s="31"/>
      <c r="E135" s="130"/>
      <c r="F135" s="43"/>
      <c r="G135" s="43">
        <f>SUM(G115:G134)</f>
        <v>0</v>
      </c>
      <c r="H135" s="43"/>
      <c r="I135" s="43">
        <f>SUM(I115:I134)</f>
        <v>0</v>
      </c>
      <c r="J135" s="43"/>
      <c r="K135" s="43">
        <f>SUM(K115:K134)</f>
        <v>0</v>
      </c>
      <c r="L135" s="20"/>
    </row>
    <row r="136" spans="2:12" s="6" customFormat="1" ht="13" hidden="1">
      <c r="B136" s="88"/>
      <c r="C136" s="89"/>
      <c r="D136" s="90"/>
      <c r="E136" s="128"/>
      <c r="F136" s="91"/>
      <c r="G136" s="91"/>
      <c r="H136" s="91"/>
      <c r="I136" s="91"/>
      <c r="J136" s="91"/>
      <c r="K136" s="91"/>
      <c r="L136" s="146"/>
    </row>
    <row r="137" spans="2:12" s="40" customFormat="1" ht="13" hidden="1">
      <c r="B137" s="33"/>
      <c r="C137" s="33"/>
      <c r="D137" s="33" t="str">
        <f t="shared" ref="D137:D147" si="35">IF(C137&gt;0,"","OP")</f>
        <v>OP</v>
      </c>
      <c r="E137" s="129"/>
      <c r="F137" s="147"/>
      <c r="G137" s="44" t="str">
        <f t="shared" ref="G137:G147" si="36">IF($D137="OP","OP",F137*$C137)</f>
        <v>OP</v>
      </c>
      <c r="H137" s="147"/>
      <c r="I137" s="44" t="str">
        <f t="shared" ref="I137:I147" si="37">IF($D137="OP","OP",H137*$C137)</f>
        <v>OP</v>
      </c>
      <c r="J137" s="147"/>
      <c r="K137" s="44" t="str">
        <f t="shared" ref="K137:K147" si="38">IF($D137="OP","OP",J137*$C137)</f>
        <v>OP</v>
      </c>
      <c r="L137" s="149"/>
    </row>
    <row r="138" spans="2:12" s="6" customFormat="1" ht="13" hidden="1">
      <c r="B138" s="33"/>
      <c r="C138" s="33"/>
      <c r="D138" s="33" t="str">
        <f t="shared" si="35"/>
        <v>OP</v>
      </c>
      <c r="E138" s="129"/>
      <c r="F138" s="147"/>
      <c r="G138" s="44" t="str">
        <f t="shared" si="36"/>
        <v>OP</v>
      </c>
      <c r="H138" s="147"/>
      <c r="I138" s="44" t="str">
        <f t="shared" si="37"/>
        <v>OP</v>
      </c>
      <c r="J138" s="147"/>
      <c r="K138" s="44" t="str">
        <f t="shared" si="38"/>
        <v>OP</v>
      </c>
      <c r="L138" s="148"/>
    </row>
    <row r="139" spans="2:12" s="6" customFormat="1" ht="13" hidden="1">
      <c r="B139" s="33"/>
      <c r="C139" s="33"/>
      <c r="D139" s="33" t="str">
        <f t="shared" si="35"/>
        <v>OP</v>
      </c>
      <c r="E139" s="129"/>
      <c r="F139" s="147"/>
      <c r="G139" s="44" t="str">
        <f t="shared" si="36"/>
        <v>OP</v>
      </c>
      <c r="H139" s="147"/>
      <c r="I139" s="44" t="str">
        <f t="shared" si="37"/>
        <v>OP</v>
      </c>
      <c r="J139" s="147"/>
      <c r="K139" s="44" t="str">
        <f t="shared" si="38"/>
        <v>OP</v>
      </c>
      <c r="L139" s="148"/>
    </row>
    <row r="140" spans="2:12" s="6" customFormat="1" ht="13" hidden="1">
      <c r="B140" s="33"/>
      <c r="C140" s="33"/>
      <c r="D140" s="33" t="str">
        <f t="shared" si="35"/>
        <v>OP</v>
      </c>
      <c r="E140" s="129"/>
      <c r="F140" s="147"/>
      <c r="G140" s="44" t="str">
        <f t="shared" si="36"/>
        <v>OP</v>
      </c>
      <c r="H140" s="147"/>
      <c r="I140" s="44" t="str">
        <f t="shared" si="37"/>
        <v>OP</v>
      </c>
      <c r="J140" s="147"/>
      <c r="K140" s="44" t="str">
        <f t="shared" si="38"/>
        <v>OP</v>
      </c>
      <c r="L140" s="148"/>
    </row>
    <row r="141" spans="2:12" s="6" customFormat="1" ht="13" hidden="1">
      <c r="B141" s="33"/>
      <c r="C141" s="33"/>
      <c r="D141" s="33" t="str">
        <f t="shared" si="35"/>
        <v>OP</v>
      </c>
      <c r="E141" s="129"/>
      <c r="F141" s="147"/>
      <c r="G141" s="44" t="str">
        <f t="shared" si="36"/>
        <v>OP</v>
      </c>
      <c r="H141" s="147"/>
      <c r="I141" s="44" t="str">
        <f t="shared" si="37"/>
        <v>OP</v>
      </c>
      <c r="J141" s="147"/>
      <c r="K141" s="44" t="str">
        <f t="shared" si="38"/>
        <v>OP</v>
      </c>
      <c r="L141" s="148"/>
    </row>
    <row r="142" spans="2:12" s="6" customFormat="1" ht="13" hidden="1">
      <c r="B142" s="33"/>
      <c r="C142" s="33"/>
      <c r="D142" s="33" t="str">
        <f t="shared" si="35"/>
        <v>OP</v>
      </c>
      <c r="E142" s="129"/>
      <c r="F142" s="147"/>
      <c r="G142" s="44" t="str">
        <f t="shared" si="36"/>
        <v>OP</v>
      </c>
      <c r="H142" s="147"/>
      <c r="I142" s="44" t="str">
        <f t="shared" si="37"/>
        <v>OP</v>
      </c>
      <c r="J142" s="147"/>
      <c r="K142" s="44" t="str">
        <f t="shared" si="38"/>
        <v>OP</v>
      </c>
      <c r="L142" s="148"/>
    </row>
    <row r="143" spans="2:12" s="6" customFormat="1" ht="13" hidden="1">
      <c r="B143" s="33"/>
      <c r="C143" s="33"/>
      <c r="D143" s="33" t="str">
        <f t="shared" si="35"/>
        <v>OP</v>
      </c>
      <c r="E143" s="129"/>
      <c r="F143" s="147"/>
      <c r="G143" s="44" t="str">
        <f t="shared" si="36"/>
        <v>OP</v>
      </c>
      <c r="H143" s="147"/>
      <c r="I143" s="44" t="str">
        <f t="shared" si="37"/>
        <v>OP</v>
      </c>
      <c r="J143" s="147"/>
      <c r="K143" s="44" t="str">
        <f t="shared" si="38"/>
        <v>OP</v>
      </c>
      <c r="L143" s="148"/>
    </row>
    <row r="144" spans="2:12" s="6" customFormat="1" ht="13" hidden="1">
      <c r="B144" s="33"/>
      <c r="C144" s="33"/>
      <c r="D144" s="33" t="str">
        <f t="shared" si="35"/>
        <v>OP</v>
      </c>
      <c r="E144" s="129"/>
      <c r="F144" s="147"/>
      <c r="G144" s="44" t="str">
        <f t="shared" si="36"/>
        <v>OP</v>
      </c>
      <c r="H144" s="147"/>
      <c r="I144" s="44" t="str">
        <f t="shared" si="37"/>
        <v>OP</v>
      </c>
      <c r="J144" s="147"/>
      <c r="K144" s="44" t="str">
        <f t="shared" si="38"/>
        <v>OP</v>
      </c>
      <c r="L144" s="148"/>
    </row>
    <row r="145" spans="2:12" s="6" customFormat="1" ht="13" hidden="1">
      <c r="B145" s="33"/>
      <c r="C145" s="33"/>
      <c r="D145" s="33" t="str">
        <f t="shared" si="35"/>
        <v>OP</v>
      </c>
      <c r="E145" s="129"/>
      <c r="F145" s="147"/>
      <c r="G145" s="44" t="str">
        <f t="shared" si="36"/>
        <v>OP</v>
      </c>
      <c r="H145" s="147"/>
      <c r="I145" s="44" t="str">
        <f t="shared" si="37"/>
        <v>OP</v>
      </c>
      <c r="J145" s="147"/>
      <c r="K145" s="44" t="str">
        <f t="shared" si="38"/>
        <v>OP</v>
      </c>
      <c r="L145" s="148"/>
    </row>
    <row r="146" spans="2:12" s="6" customFormat="1" ht="13" hidden="1">
      <c r="B146" s="33"/>
      <c r="C146" s="33"/>
      <c r="D146" s="33" t="str">
        <f t="shared" si="35"/>
        <v>OP</v>
      </c>
      <c r="E146" s="129"/>
      <c r="F146" s="147"/>
      <c r="G146" s="44" t="str">
        <f t="shared" si="36"/>
        <v>OP</v>
      </c>
      <c r="H146" s="147"/>
      <c r="I146" s="44" t="str">
        <f t="shared" si="37"/>
        <v>OP</v>
      </c>
      <c r="J146" s="147"/>
      <c r="K146" s="44" t="str">
        <f t="shared" si="38"/>
        <v>OP</v>
      </c>
      <c r="L146" s="148"/>
    </row>
    <row r="147" spans="2:12" s="6" customFormat="1" ht="13" hidden="1">
      <c r="B147" s="33"/>
      <c r="C147" s="33"/>
      <c r="D147" s="33" t="str">
        <f t="shared" si="35"/>
        <v>OP</v>
      </c>
      <c r="E147" s="129"/>
      <c r="F147" s="147"/>
      <c r="G147" s="44" t="str">
        <f t="shared" si="36"/>
        <v>OP</v>
      </c>
      <c r="H147" s="147"/>
      <c r="I147" s="44" t="str">
        <f t="shared" si="37"/>
        <v>OP</v>
      </c>
      <c r="J147" s="147"/>
      <c r="K147" s="44" t="str">
        <f t="shared" si="38"/>
        <v>OP</v>
      </c>
      <c r="L147" s="148"/>
    </row>
    <row r="148" spans="2:12" s="6" customFormat="1" ht="13" hidden="1">
      <c r="B148" s="34" t="s">
        <v>41</v>
      </c>
      <c r="C148" s="41"/>
      <c r="D148" s="31"/>
      <c r="E148" s="131"/>
      <c r="F148" s="43"/>
      <c r="G148" s="45">
        <f>SUM(G136:G147)</f>
        <v>0</v>
      </c>
      <c r="H148" s="43"/>
      <c r="I148" s="45">
        <f>SUM(I136:I147)</f>
        <v>0</v>
      </c>
      <c r="J148" s="43"/>
      <c r="K148" s="45">
        <f>SUM(K136:K147)</f>
        <v>0</v>
      </c>
      <c r="L148" s="20"/>
    </row>
    <row r="149" spans="2:12" s="6" customFormat="1" ht="13">
      <c r="B149" s="35" t="s">
        <v>13</v>
      </c>
      <c r="C149" s="35"/>
      <c r="D149" s="35"/>
      <c r="E149" s="132"/>
      <c r="F149" s="46"/>
      <c r="G149" s="46"/>
      <c r="H149" s="46"/>
      <c r="I149" s="46"/>
      <c r="J149" s="46"/>
      <c r="K149" s="46"/>
      <c r="L149" s="36"/>
    </row>
    <row r="150" spans="2:12" s="6" customFormat="1" ht="13">
      <c r="B150" s="34"/>
      <c r="C150" s="41"/>
      <c r="D150" s="31"/>
      <c r="E150" s="131" t="s">
        <v>42</v>
      </c>
      <c r="F150" s="43"/>
      <c r="G150" s="43"/>
      <c r="H150" s="43"/>
      <c r="I150" s="43"/>
      <c r="J150" s="43"/>
      <c r="K150" s="43"/>
      <c r="L150" s="20"/>
    </row>
    <row r="151" spans="2:12" s="40" customFormat="1" ht="13">
      <c r="B151" s="316"/>
      <c r="C151" s="317"/>
      <c r="D151" s="317"/>
      <c r="E151" s="318"/>
      <c r="F151" s="56"/>
      <c r="G151" s="54"/>
      <c r="H151" s="56"/>
      <c r="I151" s="54"/>
      <c r="J151" s="56"/>
      <c r="K151" s="54"/>
      <c r="L151" s="57"/>
    </row>
    <row r="152" spans="2:12" s="40" customFormat="1" ht="13">
      <c r="B152" s="53">
        <f>B8</f>
        <v>0</v>
      </c>
      <c r="C152" s="145"/>
      <c r="D152" s="53"/>
      <c r="E152" s="133" t="str">
        <f>E8</f>
        <v>Alcatel Lucent Enterprise OmniPCX Enterprise 4000 - Bestandssystem</v>
      </c>
      <c r="F152" s="56"/>
      <c r="G152" s="58">
        <f>G26</f>
        <v>0</v>
      </c>
      <c r="H152" s="59"/>
      <c r="I152" s="58">
        <f>I26</f>
        <v>0</v>
      </c>
      <c r="J152" s="59"/>
      <c r="K152" s="58">
        <f>K26</f>
        <v>0</v>
      </c>
      <c r="L152" s="60"/>
    </row>
    <row r="153" spans="2:12" s="40" customFormat="1" ht="13">
      <c r="B153" s="316"/>
      <c r="C153" s="317"/>
      <c r="D153" s="317"/>
      <c r="E153" s="318"/>
      <c r="F153" s="56"/>
      <c r="G153" s="54"/>
      <c r="H153" s="56"/>
      <c r="I153" s="54"/>
      <c r="J153" s="56"/>
      <c r="K153" s="54"/>
      <c r="L153" s="57"/>
    </row>
    <row r="154" spans="2:12" s="40" customFormat="1" ht="13">
      <c r="B154" s="55">
        <f>B27</f>
        <v>0</v>
      </c>
      <c r="C154" s="145"/>
      <c r="D154" s="53"/>
      <c r="E154" s="133" t="str">
        <f>E27</f>
        <v>Applikationen</v>
      </c>
      <c r="F154" s="59"/>
      <c r="G154" s="58">
        <f>G47</f>
        <v>0</v>
      </c>
      <c r="H154" s="59"/>
      <c r="I154" s="58">
        <f>I47</f>
        <v>0</v>
      </c>
      <c r="J154" s="59"/>
      <c r="K154" s="58">
        <f>K47</f>
        <v>0</v>
      </c>
      <c r="L154" s="60"/>
    </row>
    <row r="155" spans="2:12" s="40" customFormat="1" ht="13">
      <c r="B155" s="316"/>
      <c r="C155" s="317"/>
      <c r="D155" s="317"/>
      <c r="E155" s="318"/>
      <c r="F155" s="59"/>
      <c r="G155" s="61"/>
      <c r="H155" s="59"/>
      <c r="I155" s="61"/>
      <c r="J155" s="59"/>
      <c r="K155" s="61"/>
      <c r="L155" s="57"/>
    </row>
    <row r="156" spans="2:12" s="40" customFormat="1" ht="13" hidden="1">
      <c r="B156" s="55">
        <f>B48</f>
        <v>0</v>
      </c>
      <c r="C156" s="145"/>
      <c r="D156" s="53"/>
      <c r="E156" s="133">
        <f>E48</f>
        <v>0</v>
      </c>
      <c r="F156" s="59"/>
      <c r="G156" s="58">
        <f>G69</f>
        <v>0</v>
      </c>
      <c r="H156" s="59"/>
      <c r="I156" s="58">
        <f>I69</f>
        <v>0</v>
      </c>
      <c r="J156" s="59"/>
      <c r="K156" s="58">
        <f>K69</f>
        <v>0</v>
      </c>
      <c r="L156" s="60"/>
    </row>
    <row r="157" spans="2:12" s="40" customFormat="1" ht="13" hidden="1">
      <c r="B157" s="316"/>
      <c r="C157" s="317"/>
      <c r="D157" s="317"/>
      <c r="E157" s="318"/>
      <c r="F157" s="59"/>
      <c r="G157" s="61"/>
      <c r="H157" s="59"/>
      <c r="I157" s="61"/>
      <c r="J157" s="59"/>
      <c r="K157" s="61"/>
      <c r="L157" s="57"/>
    </row>
    <row r="158" spans="2:12" s="40" customFormat="1" ht="13" hidden="1">
      <c r="B158" s="55">
        <f>B70</f>
        <v>0</v>
      </c>
      <c r="C158" s="145"/>
      <c r="D158" s="53"/>
      <c r="E158" s="133">
        <f>E70</f>
        <v>0</v>
      </c>
      <c r="F158" s="59"/>
      <c r="G158" s="58">
        <f>G91</f>
        <v>0</v>
      </c>
      <c r="H158" s="59"/>
      <c r="I158" s="58">
        <f>I91</f>
        <v>0</v>
      </c>
      <c r="J158" s="59"/>
      <c r="K158" s="58">
        <f>K91</f>
        <v>0</v>
      </c>
      <c r="L158" s="60"/>
    </row>
    <row r="159" spans="2:12" s="40" customFormat="1" ht="13" hidden="1">
      <c r="B159" s="316"/>
      <c r="C159" s="317"/>
      <c r="D159" s="317"/>
      <c r="E159" s="318"/>
      <c r="F159" s="59"/>
      <c r="G159" s="61"/>
      <c r="H159" s="59"/>
      <c r="I159" s="61"/>
      <c r="J159" s="59"/>
      <c r="K159" s="61"/>
      <c r="L159" s="57"/>
    </row>
    <row r="160" spans="2:12" s="40" customFormat="1" ht="13" hidden="1">
      <c r="B160" s="55">
        <f>B92</f>
        <v>0</v>
      </c>
      <c r="C160" s="145"/>
      <c r="D160" s="53"/>
      <c r="E160" s="133">
        <f>E92</f>
        <v>0</v>
      </c>
      <c r="F160" s="59"/>
      <c r="G160" s="58">
        <f>G113</f>
        <v>0</v>
      </c>
      <c r="H160" s="59"/>
      <c r="I160" s="58">
        <f>I113</f>
        <v>0</v>
      </c>
      <c r="J160" s="59"/>
      <c r="K160" s="58">
        <f>K113</f>
        <v>0</v>
      </c>
      <c r="L160" s="60"/>
    </row>
    <row r="161" spans="2:12" s="40" customFormat="1" ht="13" hidden="1">
      <c r="B161" s="316"/>
      <c r="C161" s="317"/>
      <c r="D161" s="317"/>
      <c r="E161" s="318"/>
      <c r="F161" s="56"/>
      <c r="G161" s="54"/>
      <c r="H161" s="56"/>
      <c r="I161" s="54"/>
      <c r="J161" s="56"/>
      <c r="K161" s="54"/>
      <c r="L161" s="57"/>
    </row>
    <row r="162" spans="2:12" s="40" customFormat="1" ht="13" hidden="1">
      <c r="B162" s="55">
        <f>B114</f>
        <v>0</v>
      </c>
      <c r="C162" s="145"/>
      <c r="D162" s="53"/>
      <c r="E162" s="133">
        <f>E114</f>
        <v>0</v>
      </c>
      <c r="F162" s="59"/>
      <c r="G162" s="58">
        <f>G135</f>
        <v>0</v>
      </c>
      <c r="H162" s="59"/>
      <c r="I162" s="58">
        <f>I135</f>
        <v>0</v>
      </c>
      <c r="J162" s="59"/>
      <c r="K162" s="58">
        <f>K135</f>
        <v>0</v>
      </c>
      <c r="L162" s="60"/>
    </row>
    <row r="163" spans="2:12" s="40" customFormat="1" ht="13" hidden="1">
      <c r="B163" s="330"/>
      <c r="C163" s="317"/>
      <c r="D163" s="317"/>
      <c r="E163" s="318"/>
      <c r="F163" s="59"/>
      <c r="G163" s="61"/>
      <c r="H163" s="59"/>
      <c r="I163" s="61"/>
      <c r="J163" s="59"/>
      <c r="K163" s="61"/>
      <c r="L163" s="57"/>
    </row>
    <row r="164" spans="2:12" s="40" customFormat="1" ht="13" hidden="1">
      <c r="B164" s="55">
        <f>B136</f>
        <v>0</v>
      </c>
      <c r="C164" s="53"/>
      <c r="D164" s="53"/>
      <c r="E164" s="133">
        <f>E136</f>
        <v>0</v>
      </c>
      <c r="F164" s="59"/>
      <c r="G164" s="58">
        <f>G148</f>
        <v>0</v>
      </c>
      <c r="H164" s="59"/>
      <c r="I164" s="58">
        <f>I148</f>
        <v>0</v>
      </c>
      <c r="J164" s="59"/>
      <c r="K164" s="58">
        <f>K148</f>
        <v>0</v>
      </c>
      <c r="L164" s="60"/>
    </row>
    <row r="165" spans="2:12" s="40" customFormat="1" ht="13" hidden="1">
      <c r="B165" s="316"/>
      <c r="C165" s="317"/>
      <c r="D165" s="317"/>
      <c r="E165" s="318"/>
      <c r="F165" s="59"/>
      <c r="G165" s="61"/>
      <c r="H165" s="59"/>
      <c r="I165" s="61"/>
      <c r="J165" s="59"/>
      <c r="K165" s="61"/>
      <c r="L165" s="57"/>
    </row>
    <row r="166" spans="2:12" s="40" customFormat="1" ht="13">
      <c r="B166" s="327" t="s">
        <v>43</v>
      </c>
      <c r="C166" s="328"/>
      <c r="D166" s="328"/>
      <c r="E166" s="329"/>
      <c r="F166" s="45" t="s">
        <v>44</v>
      </c>
      <c r="G166" s="45">
        <f>SUM(G151:G165)</f>
        <v>0</v>
      </c>
      <c r="H166" s="45" t="s">
        <v>44</v>
      </c>
      <c r="I166" s="45">
        <f>SUM(I151:I165)</f>
        <v>0</v>
      </c>
      <c r="J166" s="45" t="s">
        <v>45</v>
      </c>
      <c r="K166" s="45">
        <f>SUM(K151:K165)</f>
        <v>0</v>
      </c>
      <c r="L166" s="49"/>
    </row>
    <row r="167" spans="2:12" s="40" customFormat="1" ht="13">
      <c r="C167" s="62"/>
      <c r="E167" s="134"/>
      <c r="F167" s="63" t="s">
        <v>44</v>
      </c>
      <c r="G167" s="64">
        <f>G166*'Mengenmatrix Standorte'!$F$4</f>
        <v>0</v>
      </c>
      <c r="H167" s="63" t="s">
        <v>44</v>
      </c>
      <c r="I167" s="64">
        <f>I166*'Mengenmatrix Standorte'!$F$4</f>
        <v>0</v>
      </c>
      <c r="J167" s="63" t="s">
        <v>45</v>
      </c>
      <c r="K167" s="64">
        <f>K166*'Mengenmatrix Standorte'!$F$4</f>
        <v>0</v>
      </c>
    </row>
    <row r="168" spans="2:12" s="40" customFormat="1" ht="13">
      <c r="C168" s="62"/>
      <c r="E168" s="134"/>
      <c r="F168" s="63"/>
      <c r="G168" s="64"/>
      <c r="H168" s="63"/>
      <c r="I168" s="64"/>
      <c r="J168" s="63" t="s">
        <v>45</v>
      </c>
      <c r="K168" s="64">
        <f>K166+K167</f>
        <v>0</v>
      </c>
    </row>
    <row r="169" spans="2:12" s="40" customFormat="1" ht="13">
      <c r="C169" s="62"/>
      <c r="E169" s="134"/>
      <c r="F169" s="63" t="s">
        <v>44</v>
      </c>
      <c r="G169" s="64">
        <f>G166+G167</f>
        <v>0</v>
      </c>
      <c r="H169" s="63" t="s">
        <v>44</v>
      </c>
      <c r="I169" s="64">
        <f>I166+I167</f>
        <v>0</v>
      </c>
      <c r="J169" s="63" t="s">
        <v>46</v>
      </c>
      <c r="K169" s="64">
        <f>K168*'Mengenmatrix Standorte'!$F$3</f>
        <v>0</v>
      </c>
    </row>
    <row r="170" spans="2:12" s="40" customFormat="1" ht="13">
      <c r="B170" s="327" t="s">
        <v>47</v>
      </c>
      <c r="C170" s="328"/>
      <c r="D170" s="328"/>
      <c r="E170" s="329"/>
      <c r="F170" s="45" t="s">
        <v>46</v>
      </c>
      <c r="G170" s="313">
        <f>G169+I169+K169</f>
        <v>0</v>
      </c>
      <c r="H170" s="314"/>
      <c r="I170" s="314"/>
      <c r="J170" s="314"/>
      <c r="K170" s="315"/>
      <c r="L170" s="49"/>
    </row>
    <row r="171" spans="2:12" s="6" customFormat="1" ht="13">
      <c r="C171" s="51"/>
      <c r="E171" s="135"/>
      <c r="F171" s="47"/>
      <c r="G171" s="47"/>
      <c r="H171" s="47"/>
      <c r="I171" s="47"/>
      <c r="J171" s="47"/>
      <c r="K171" s="47"/>
    </row>
    <row r="172" spans="2:12" s="6" customFormat="1" ht="13">
      <c r="C172" s="51"/>
      <c r="E172" s="135"/>
      <c r="F172" s="47"/>
      <c r="G172" s="47"/>
      <c r="H172" s="47"/>
      <c r="I172" s="47"/>
      <c r="J172" s="47"/>
      <c r="K172" s="47"/>
    </row>
    <row r="173" spans="2:12" s="6" customFormat="1" ht="13">
      <c r="C173" s="51"/>
      <c r="E173" s="135"/>
      <c r="F173" s="47"/>
      <c r="G173" s="47"/>
      <c r="H173" s="47"/>
      <c r="I173" s="47"/>
      <c r="J173" s="47"/>
      <c r="K173" s="47"/>
    </row>
    <row r="174" spans="2:12" s="6" customFormat="1" ht="13">
      <c r="C174" s="51"/>
      <c r="E174" s="135"/>
      <c r="F174" s="47"/>
      <c r="G174" s="47"/>
      <c r="H174" s="47"/>
      <c r="I174" s="47"/>
      <c r="J174" s="47"/>
      <c r="K174" s="47"/>
    </row>
  </sheetData>
  <sheetProtection algorithmName="SHA-512" hashValue="clecHG6pQgXeRXY7NNfAMGTxDePdUtqo30GY5P6ZCyccohIQa1KxTWTF2SF7uvlOOFvvd0SsDUQYJiilbtf6AA==" saltValue="L9rAosb7TNYieNGyslXWjw==" spinCount="100000" sheet="1" formatCells="0" formatColumns="0" formatRows="0" insertColumns="0" insertRows="0" insertHyperlinks="0" deleteColumns="0" deleteRows="0" sort="0" autoFilter="0" pivotTables="0"/>
  <mergeCells count="28">
    <mergeCell ref="L2:L4"/>
    <mergeCell ref="B3:E3"/>
    <mergeCell ref="F3:K3"/>
    <mergeCell ref="B4:E4"/>
    <mergeCell ref="F4:K4"/>
    <mergeCell ref="B2:E2"/>
    <mergeCell ref="F2:K2"/>
    <mergeCell ref="B166:E166"/>
    <mergeCell ref="B161:E161"/>
    <mergeCell ref="B163:E163"/>
    <mergeCell ref="B170:E170"/>
    <mergeCell ref="B153:E153"/>
    <mergeCell ref="G170:K170"/>
    <mergeCell ref="B155:E155"/>
    <mergeCell ref="B159:E159"/>
    <mergeCell ref="B157:E157"/>
    <mergeCell ref="J6:K6"/>
    <mergeCell ref="B151:E151"/>
    <mergeCell ref="B5:B7"/>
    <mergeCell ref="C5:C7"/>
    <mergeCell ref="D5:D7"/>
    <mergeCell ref="E5:E7"/>
    <mergeCell ref="J5:K5"/>
    <mergeCell ref="F6:G6"/>
    <mergeCell ref="H6:I6"/>
    <mergeCell ref="F5:G5"/>
    <mergeCell ref="H5:I5"/>
    <mergeCell ref="B165:E165"/>
  </mergeCells>
  <phoneticPr fontId="6" type="noConversion"/>
  <conditionalFormatting sqref="C8:C25 C27:C46 C149">
    <cfRule type="cellIs" dxfId="28" priority="32" operator="equal">
      <formula>0</formula>
    </cfRule>
  </conditionalFormatting>
  <conditionalFormatting sqref="C48:C68">
    <cfRule type="cellIs" dxfId="27" priority="7" operator="equal">
      <formula>0</formula>
    </cfRule>
  </conditionalFormatting>
  <conditionalFormatting sqref="C70:C90">
    <cfRule type="cellIs" dxfId="26" priority="6" operator="equal">
      <formula>0</formula>
    </cfRule>
  </conditionalFormatting>
  <conditionalFormatting sqref="C92:C112">
    <cfRule type="cellIs" dxfId="25" priority="5" operator="equal">
      <formula>0</formula>
    </cfRule>
  </conditionalFormatting>
  <conditionalFormatting sqref="C114:C134">
    <cfRule type="cellIs" dxfId="24" priority="3" operator="equal">
      <formula>0</formula>
    </cfRule>
  </conditionalFormatting>
  <conditionalFormatting sqref="C136:C147">
    <cfRule type="cellIs" dxfId="23" priority="2" operator="equal">
      <formula>0</formula>
    </cfRule>
  </conditionalFormatting>
  <pageMargins left="0.7" right="0.7" top="0.78740157499999996" bottom="0.78740157499999996" header="0.3" footer="0.3"/>
  <pageSetup paperSize="9" orientation="portrait" r:id="rId1"/>
  <ignoredErrors>
    <ignoredError xmlns:x16r3="http://schemas.microsoft.com/office/spreadsheetml/2018/08/main" sqref="B8" x16r3:misleadingForma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32EF7-306C-4CBA-981A-984429DB4930}">
  <sheetPr>
    <tabColor rgb="FFFFFF00"/>
  </sheetPr>
  <dimension ref="B2:M327"/>
  <sheetViews>
    <sheetView zoomScaleNormal="100" workbookViewId="0">
      <pane xSplit="1" ySplit="7" topLeftCell="B8" activePane="bottomRight" state="frozen"/>
      <selection pane="topRight" activeCell="B1" sqref="B1"/>
      <selection pane="bottomLeft" activeCell="A8" sqref="A8"/>
      <selection pane="bottomRight" activeCell="B2" sqref="B2:E2"/>
    </sheetView>
  </sheetViews>
  <sheetFormatPr defaultColWidth="11.1796875" defaultRowHeight="14.5"/>
  <cols>
    <col min="1" max="1" width="3.1796875" style="13" customWidth="1"/>
    <col min="2" max="2" width="8.1796875" style="13" customWidth="1"/>
    <col min="3" max="3" width="7.81640625" style="13" bestFit="1" customWidth="1"/>
    <col min="4" max="4" width="7" style="13" customWidth="1"/>
    <col min="5" max="5" width="76.6328125" style="136" customWidth="1"/>
    <col min="6" max="6" width="13.81640625" style="13" customWidth="1"/>
    <col min="7" max="11" width="13.1796875" style="13" customWidth="1"/>
    <col min="12" max="12" width="67.1796875" style="13" customWidth="1"/>
    <col min="13" max="16384" width="11.1796875" style="13"/>
  </cols>
  <sheetData>
    <row r="2" spans="2:13" ht="18.5">
      <c r="B2" s="332"/>
      <c r="C2" s="332"/>
      <c r="D2" s="332"/>
      <c r="E2" s="332"/>
      <c r="F2" s="332" t="str">
        <f>Deckblatt!B6</f>
        <v>Universitätsklinikum Frankfurt</v>
      </c>
      <c r="G2" s="332"/>
      <c r="H2" s="332"/>
      <c r="I2" s="332"/>
      <c r="J2" s="332"/>
      <c r="K2" s="332"/>
      <c r="L2" s="331" t="s">
        <v>27</v>
      </c>
    </row>
    <row r="3" spans="2:13" ht="18.5">
      <c r="B3" s="332" t="str">
        <f>Deckblatt!E31</f>
        <v>Bieter:</v>
      </c>
      <c r="C3" s="332"/>
      <c r="D3" s="332"/>
      <c r="E3" s="332"/>
      <c r="F3" s="332">
        <f>Deckblatt!J31</f>
        <v>0</v>
      </c>
      <c r="G3" s="332"/>
      <c r="H3" s="332"/>
      <c r="I3" s="332"/>
      <c r="J3" s="332"/>
      <c r="K3" s="332"/>
      <c r="L3" s="331"/>
    </row>
    <row r="4" spans="2:13" ht="18.5">
      <c r="B4" s="332" t="str">
        <f>Deckblatt!E33</f>
        <v>Produkt:</v>
      </c>
      <c r="C4" s="332"/>
      <c r="D4" s="332"/>
      <c r="E4" s="332"/>
      <c r="F4" s="332">
        <f>Deckblatt!J33</f>
        <v>0</v>
      </c>
      <c r="G4" s="332"/>
      <c r="H4" s="332"/>
      <c r="I4" s="332"/>
      <c r="J4" s="332"/>
      <c r="K4" s="332"/>
      <c r="L4" s="331"/>
    </row>
    <row r="5" spans="2:13" ht="30" customHeight="1">
      <c r="B5" s="320" t="s">
        <v>28</v>
      </c>
      <c r="C5" s="321" t="s">
        <v>29</v>
      </c>
      <c r="D5" s="320" t="s">
        <v>30</v>
      </c>
      <c r="E5" s="322" t="s">
        <v>31</v>
      </c>
      <c r="F5" s="321" t="s">
        <v>72</v>
      </c>
      <c r="G5" s="321"/>
      <c r="H5" s="336" t="s">
        <v>48</v>
      </c>
      <c r="I5" s="337"/>
      <c r="J5" s="336" t="s">
        <v>88</v>
      </c>
      <c r="K5" s="337"/>
      <c r="L5" s="2" t="s">
        <v>33</v>
      </c>
      <c r="M5" s="21"/>
    </row>
    <row r="6" spans="2:13">
      <c r="B6" s="320"/>
      <c r="C6" s="321"/>
      <c r="D6" s="321"/>
      <c r="E6" s="322"/>
      <c r="F6" s="338" t="s">
        <v>34</v>
      </c>
      <c r="G6" s="339"/>
      <c r="H6" s="339" t="s">
        <v>35</v>
      </c>
      <c r="I6" s="339"/>
      <c r="J6" s="339" t="s">
        <v>36</v>
      </c>
      <c r="K6" s="339"/>
      <c r="L6" s="3"/>
    </row>
    <row r="7" spans="2:13">
      <c r="B7" s="320"/>
      <c r="C7" s="321"/>
      <c r="D7" s="321"/>
      <c r="E7" s="322"/>
      <c r="F7" s="33" t="s">
        <v>37</v>
      </c>
      <c r="G7" s="33" t="s">
        <v>38</v>
      </c>
      <c r="H7" s="33" t="s">
        <v>37</v>
      </c>
      <c r="I7" s="33" t="s">
        <v>38</v>
      </c>
      <c r="J7" s="33" t="s">
        <v>39</v>
      </c>
      <c r="K7" s="33" t="s">
        <v>40</v>
      </c>
      <c r="L7" s="4"/>
    </row>
    <row r="8" spans="2:13" s="6" customFormat="1" ht="13">
      <c r="B8" s="88">
        <f>'Mengenmatrix Standorte'!B104</f>
        <v>0</v>
      </c>
      <c r="C8" s="89"/>
      <c r="D8" s="90"/>
      <c r="E8" s="128">
        <f>'Mengenmatrix Standorte'!D104</f>
        <v>0</v>
      </c>
      <c r="F8" s="91"/>
      <c r="G8" s="91"/>
      <c r="H8" s="91"/>
      <c r="I8" s="91"/>
      <c r="J8" s="91"/>
      <c r="K8" s="91"/>
      <c r="L8" s="146" t="s">
        <v>89</v>
      </c>
    </row>
    <row r="9" spans="2:13" s="1" customFormat="1" ht="12">
      <c r="B9" s="65">
        <f>'Mengenmatrix Standorte'!B105</f>
        <v>0</v>
      </c>
      <c r="C9" s="38">
        <f>'Mengenmatrix Standorte'!F105</f>
        <v>0</v>
      </c>
      <c r="D9" s="65" t="str">
        <f t="shared" ref="D9" si="0">IF(C9&gt;0,"","OP")</f>
        <v>OP</v>
      </c>
      <c r="E9" s="71">
        <f>'Mengenmatrix Standorte'!D105</f>
        <v>0</v>
      </c>
      <c r="F9" s="159"/>
      <c r="G9" s="24" t="str">
        <f t="shared" ref="G9" si="1">IF($D9="OP","OP",F9*$C9)</f>
        <v>OP</v>
      </c>
      <c r="H9" s="159"/>
      <c r="I9" s="24" t="str">
        <f>IF($D9="OP","OP",H9*$C9)</f>
        <v>OP</v>
      </c>
      <c r="J9" s="159"/>
      <c r="K9" s="24" t="str">
        <f>IF($D9="OP","OP",J9*$C9)</f>
        <v>OP</v>
      </c>
      <c r="L9" s="163"/>
    </row>
    <row r="10" spans="2:13" s="1" customFormat="1" ht="12">
      <c r="B10" s="65">
        <f>'Mengenmatrix Standorte'!B106</f>
        <v>0</v>
      </c>
      <c r="C10" s="38">
        <f>'Mengenmatrix Standorte'!F106</f>
        <v>0</v>
      </c>
      <c r="D10" s="65" t="str">
        <f t="shared" ref="D10:D28" si="2">IF(C10&gt;0,"","OP")</f>
        <v>OP</v>
      </c>
      <c r="E10" s="71">
        <f>'Mengenmatrix Standorte'!D106</f>
        <v>0</v>
      </c>
      <c r="F10" s="159"/>
      <c r="G10" s="24" t="str">
        <f t="shared" ref="G10:G28" si="3">IF($D10="OP","OP",F10*$C10)</f>
        <v>OP</v>
      </c>
      <c r="H10" s="159"/>
      <c r="I10" s="24" t="str">
        <f t="shared" ref="I10:I28" si="4">IF($D10="OP","OP",H10*$C10)</f>
        <v>OP</v>
      </c>
      <c r="J10" s="159"/>
      <c r="K10" s="24" t="str">
        <f t="shared" ref="K10:K28" si="5">IF($D10="OP","OP",J10*$C10)</f>
        <v>OP</v>
      </c>
      <c r="L10" s="163"/>
    </row>
    <row r="11" spans="2:13" s="1" customFormat="1" ht="12">
      <c r="B11" s="65">
        <f>'Mengenmatrix Standorte'!B107</f>
        <v>0</v>
      </c>
      <c r="C11" s="38">
        <f>'Mengenmatrix Standorte'!F107</f>
        <v>0</v>
      </c>
      <c r="D11" s="65" t="str">
        <f t="shared" si="2"/>
        <v>OP</v>
      </c>
      <c r="E11" s="71">
        <f>'Mengenmatrix Standorte'!D107</f>
        <v>0</v>
      </c>
      <c r="F11" s="159"/>
      <c r="G11" s="24" t="str">
        <f t="shared" si="3"/>
        <v>OP</v>
      </c>
      <c r="H11" s="159"/>
      <c r="I11" s="24" t="str">
        <f t="shared" si="4"/>
        <v>OP</v>
      </c>
      <c r="J11" s="159"/>
      <c r="K11" s="24" t="str">
        <f t="shared" si="5"/>
        <v>OP</v>
      </c>
      <c r="L11" s="163"/>
    </row>
    <row r="12" spans="2:13" s="1" customFormat="1" ht="12">
      <c r="B12" s="65">
        <f>'Mengenmatrix Standorte'!B108</f>
        <v>0</v>
      </c>
      <c r="C12" s="38">
        <f>'Mengenmatrix Standorte'!F108</f>
        <v>0</v>
      </c>
      <c r="D12" s="65" t="str">
        <f t="shared" si="2"/>
        <v>OP</v>
      </c>
      <c r="E12" s="71">
        <f>'Mengenmatrix Standorte'!D108</f>
        <v>0</v>
      </c>
      <c r="F12" s="159"/>
      <c r="G12" s="24" t="str">
        <f t="shared" si="3"/>
        <v>OP</v>
      </c>
      <c r="H12" s="159"/>
      <c r="I12" s="24" t="str">
        <f t="shared" si="4"/>
        <v>OP</v>
      </c>
      <c r="J12" s="159"/>
      <c r="K12" s="24" t="str">
        <f t="shared" si="5"/>
        <v>OP</v>
      </c>
      <c r="L12" s="163"/>
    </row>
    <row r="13" spans="2:13" s="1" customFormat="1" ht="12">
      <c r="B13" s="65">
        <f>'Mengenmatrix Standorte'!B109</f>
        <v>0</v>
      </c>
      <c r="C13" s="38">
        <f>'Mengenmatrix Standorte'!F109</f>
        <v>0</v>
      </c>
      <c r="D13" s="65" t="str">
        <f t="shared" si="2"/>
        <v>OP</v>
      </c>
      <c r="E13" s="71">
        <f>'Mengenmatrix Standorte'!D109</f>
        <v>0</v>
      </c>
      <c r="F13" s="159"/>
      <c r="G13" s="24" t="str">
        <f t="shared" si="3"/>
        <v>OP</v>
      </c>
      <c r="H13" s="159"/>
      <c r="I13" s="24" t="str">
        <f t="shared" si="4"/>
        <v>OP</v>
      </c>
      <c r="J13" s="159"/>
      <c r="K13" s="24" t="str">
        <f t="shared" si="5"/>
        <v>OP</v>
      </c>
      <c r="L13" s="163"/>
    </row>
    <row r="14" spans="2:13" s="1" customFormat="1" ht="12">
      <c r="B14" s="65">
        <f>'Mengenmatrix Standorte'!B110</f>
        <v>0</v>
      </c>
      <c r="C14" s="38">
        <f>'Mengenmatrix Standorte'!F110</f>
        <v>0</v>
      </c>
      <c r="D14" s="65" t="str">
        <f t="shared" si="2"/>
        <v>OP</v>
      </c>
      <c r="E14" s="71">
        <f>'Mengenmatrix Standorte'!D110</f>
        <v>0</v>
      </c>
      <c r="F14" s="159"/>
      <c r="G14" s="24" t="str">
        <f t="shared" si="3"/>
        <v>OP</v>
      </c>
      <c r="H14" s="159"/>
      <c r="I14" s="24" t="str">
        <f t="shared" si="4"/>
        <v>OP</v>
      </c>
      <c r="J14" s="159"/>
      <c r="K14" s="24" t="str">
        <f t="shared" si="5"/>
        <v>OP</v>
      </c>
      <c r="L14" s="163"/>
    </row>
    <row r="15" spans="2:13" s="1" customFormat="1" ht="12">
      <c r="B15" s="65">
        <f>'Mengenmatrix Standorte'!B111</f>
        <v>0</v>
      </c>
      <c r="C15" s="38">
        <f>'Mengenmatrix Standorte'!F111</f>
        <v>0</v>
      </c>
      <c r="D15" s="65" t="str">
        <f t="shared" si="2"/>
        <v>OP</v>
      </c>
      <c r="E15" s="71">
        <f>'Mengenmatrix Standorte'!D111</f>
        <v>0</v>
      </c>
      <c r="F15" s="159"/>
      <c r="G15" s="24" t="str">
        <f t="shared" si="3"/>
        <v>OP</v>
      </c>
      <c r="H15" s="159"/>
      <c r="I15" s="24" t="str">
        <f t="shared" si="4"/>
        <v>OP</v>
      </c>
      <c r="J15" s="159"/>
      <c r="K15" s="24" t="str">
        <f t="shared" si="5"/>
        <v>OP</v>
      </c>
      <c r="L15" s="163"/>
    </row>
    <row r="16" spans="2:13" s="1" customFormat="1" ht="12">
      <c r="B16" s="65">
        <f>'Mengenmatrix Standorte'!B112</f>
        <v>0</v>
      </c>
      <c r="C16" s="38">
        <f>'Mengenmatrix Standorte'!F112</f>
        <v>0</v>
      </c>
      <c r="D16" s="65" t="str">
        <f t="shared" si="2"/>
        <v>OP</v>
      </c>
      <c r="E16" s="71">
        <f>'Mengenmatrix Standorte'!D112</f>
        <v>0</v>
      </c>
      <c r="F16" s="159"/>
      <c r="G16" s="24" t="str">
        <f t="shared" si="3"/>
        <v>OP</v>
      </c>
      <c r="H16" s="159"/>
      <c r="I16" s="24" t="str">
        <f t="shared" si="4"/>
        <v>OP</v>
      </c>
      <c r="J16" s="159"/>
      <c r="K16" s="24" t="str">
        <f t="shared" si="5"/>
        <v>OP</v>
      </c>
      <c r="L16" s="163"/>
    </row>
    <row r="17" spans="2:12" s="1" customFormat="1" ht="12">
      <c r="B17" s="65">
        <f>'Mengenmatrix Standorte'!B113</f>
        <v>0</v>
      </c>
      <c r="C17" s="38">
        <f>'Mengenmatrix Standorte'!F113</f>
        <v>0</v>
      </c>
      <c r="D17" s="65" t="str">
        <f t="shared" si="2"/>
        <v>OP</v>
      </c>
      <c r="E17" s="71">
        <f>'Mengenmatrix Standorte'!D113</f>
        <v>0</v>
      </c>
      <c r="F17" s="159"/>
      <c r="G17" s="24" t="str">
        <f t="shared" si="3"/>
        <v>OP</v>
      </c>
      <c r="H17" s="159"/>
      <c r="I17" s="24" t="str">
        <f t="shared" si="4"/>
        <v>OP</v>
      </c>
      <c r="J17" s="159"/>
      <c r="K17" s="24" t="str">
        <f t="shared" si="5"/>
        <v>OP</v>
      </c>
      <c r="L17" s="163"/>
    </row>
    <row r="18" spans="2:12" s="1" customFormat="1" ht="12">
      <c r="B18" s="65">
        <f>'Mengenmatrix Standorte'!B114</f>
        <v>0</v>
      </c>
      <c r="C18" s="38">
        <f>'Mengenmatrix Standorte'!F114</f>
        <v>0</v>
      </c>
      <c r="D18" s="65" t="str">
        <f t="shared" si="2"/>
        <v>OP</v>
      </c>
      <c r="E18" s="71">
        <f>'Mengenmatrix Standorte'!D114</f>
        <v>0</v>
      </c>
      <c r="F18" s="159"/>
      <c r="G18" s="24" t="str">
        <f t="shared" si="3"/>
        <v>OP</v>
      </c>
      <c r="H18" s="159"/>
      <c r="I18" s="24" t="str">
        <f t="shared" si="4"/>
        <v>OP</v>
      </c>
      <c r="J18" s="159"/>
      <c r="K18" s="24" t="str">
        <f t="shared" si="5"/>
        <v>OP</v>
      </c>
      <c r="L18" s="163"/>
    </row>
    <row r="19" spans="2:12" s="1" customFormat="1" ht="12">
      <c r="B19" s="65">
        <f>'Mengenmatrix Standorte'!B115</f>
        <v>0</v>
      </c>
      <c r="C19" s="38">
        <f>'Mengenmatrix Standorte'!F115</f>
        <v>0</v>
      </c>
      <c r="D19" s="65" t="str">
        <f t="shared" si="2"/>
        <v>OP</v>
      </c>
      <c r="E19" s="71">
        <f>'Mengenmatrix Standorte'!D115</f>
        <v>0</v>
      </c>
      <c r="F19" s="159"/>
      <c r="G19" s="24" t="str">
        <f t="shared" si="3"/>
        <v>OP</v>
      </c>
      <c r="H19" s="159"/>
      <c r="I19" s="24" t="str">
        <f t="shared" si="4"/>
        <v>OP</v>
      </c>
      <c r="J19" s="159"/>
      <c r="K19" s="24" t="str">
        <f t="shared" si="5"/>
        <v>OP</v>
      </c>
      <c r="L19" s="163"/>
    </row>
    <row r="20" spans="2:12" s="1" customFormat="1" ht="12">
      <c r="B20" s="65">
        <f>'Mengenmatrix Standorte'!B116</f>
        <v>0</v>
      </c>
      <c r="C20" s="38">
        <f>'Mengenmatrix Standorte'!F116</f>
        <v>0</v>
      </c>
      <c r="D20" s="65" t="str">
        <f t="shared" si="2"/>
        <v>OP</v>
      </c>
      <c r="E20" s="71">
        <f>'Mengenmatrix Standorte'!D116</f>
        <v>0</v>
      </c>
      <c r="F20" s="159"/>
      <c r="G20" s="24" t="str">
        <f t="shared" si="3"/>
        <v>OP</v>
      </c>
      <c r="H20" s="159"/>
      <c r="I20" s="24" t="str">
        <f t="shared" si="4"/>
        <v>OP</v>
      </c>
      <c r="J20" s="159"/>
      <c r="K20" s="24" t="str">
        <f t="shared" si="5"/>
        <v>OP</v>
      </c>
      <c r="L20" s="163"/>
    </row>
    <row r="21" spans="2:12" s="1" customFormat="1" ht="12">
      <c r="B21" s="65">
        <f>'Mengenmatrix Standorte'!B117</f>
        <v>0</v>
      </c>
      <c r="C21" s="38">
        <f>'Mengenmatrix Standorte'!F117</f>
        <v>0</v>
      </c>
      <c r="D21" s="65" t="str">
        <f t="shared" si="2"/>
        <v>OP</v>
      </c>
      <c r="E21" s="71">
        <f>'Mengenmatrix Standorte'!D117</f>
        <v>0</v>
      </c>
      <c r="F21" s="159"/>
      <c r="G21" s="24" t="str">
        <f t="shared" si="3"/>
        <v>OP</v>
      </c>
      <c r="H21" s="159"/>
      <c r="I21" s="24" t="str">
        <f t="shared" si="4"/>
        <v>OP</v>
      </c>
      <c r="J21" s="159"/>
      <c r="K21" s="24" t="str">
        <f t="shared" si="5"/>
        <v>OP</v>
      </c>
      <c r="L21" s="163"/>
    </row>
    <row r="22" spans="2:12" s="1" customFormat="1" ht="12" hidden="1">
      <c r="B22" s="65">
        <f>'Mengenmatrix Standorte'!B118</f>
        <v>0</v>
      </c>
      <c r="C22" s="38">
        <f>'Mengenmatrix Standorte'!F118</f>
        <v>0</v>
      </c>
      <c r="D22" s="65" t="str">
        <f t="shared" si="2"/>
        <v>OP</v>
      </c>
      <c r="E22" s="71">
        <f>'Mengenmatrix Standorte'!D118</f>
        <v>0</v>
      </c>
      <c r="F22" s="159"/>
      <c r="G22" s="24" t="str">
        <f t="shared" si="3"/>
        <v>OP</v>
      </c>
      <c r="H22" s="159"/>
      <c r="I22" s="24" t="str">
        <f t="shared" si="4"/>
        <v>OP</v>
      </c>
      <c r="J22" s="159"/>
      <c r="K22" s="24" t="str">
        <f t="shared" si="5"/>
        <v>OP</v>
      </c>
      <c r="L22" s="163"/>
    </row>
    <row r="23" spans="2:12" s="1" customFormat="1" ht="12" hidden="1">
      <c r="B23" s="65">
        <f>'Mengenmatrix Standorte'!B119</f>
        <v>0</v>
      </c>
      <c r="C23" s="38">
        <f>'Mengenmatrix Standorte'!F119</f>
        <v>0</v>
      </c>
      <c r="D23" s="65" t="str">
        <f t="shared" si="2"/>
        <v>OP</v>
      </c>
      <c r="E23" s="71">
        <f>'Mengenmatrix Standorte'!D119</f>
        <v>0</v>
      </c>
      <c r="F23" s="159"/>
      <c r="G23" s="24" t="str">
        <f t="shared" si="3"/>
        <v>OP</v>
      </c>
      <c r="H23" s="159"/>
      <c r="I23" s="24" t="str">
        <f t="shared" si="4"/>
        <v>OP</v>
      </c>
      <c r="J23" s="159"/>
      <c r="K23" s="24" t="str">
        <f t="shared" si="5"/>
        <v>OP</v>
      </c>
      <c r="L23" s="163"/>
    </row>
    <row r="24" spans="2:12" s="1" customFormat="1" ht="12" hidden="1">
      <c r="B24" s="65">
        <f>'Mengenmatrix Standorte'!B120</f>
        <v>0</v>
      </c>
      <c r="C24" s="38">
        <f>'Mengenmatrix Standorte'!F120</f>
        <v>0</v>
      </c>
      <c r="D24" s="65" t="str">
        <f t="shared" si="2"/>
        <v>OP</v>
      </c>
      <c r="E24" s="71">
        <f>'Mengenmatrix Standorte'!D120</f>
        <v>0</v>
      </c>
      <c r="F24" s="159"/>
      <c r="G24" s="24" t="str">
        <f t="shared" si="3"/>
        <v>OP</v>
      </c>
      <c r="H24" s="159"/>
      <c r="I24" s="24" t="str">
        <f t="shared" si="4"/>
        <v>OP</v>
      </c>
      <c r="J24" s="159"/>
      <c r="K24" s="24" t="str">
        <f t="shared" si="5"/>
        <v>OP</v>
      </c>
      <c r="L24" s="163"/>
    </row>
    <row r="25" spans="2:12" s="1" customFormat="1" ht="12" hidden="1">
      <c r="B25" s="65">
        <f>'Mengenmatrix Standorte'!B121</f>
        <v>0</v>
      </c>
      <c r="C25" s="38">
        <f>'Mengenmatrix Standorte'!F121</f>
        <v>0</v>
      </c>
      <c r="D25" s="65" t="str">
        <f t="shared" si="2"/>
        <v>OP</v>
      </c>
      <c r="E25" s="71">
        <f>'Mengenmatrix Standorte'!D121</f>
        <v>0</v>
      </c>
      <c r="F25" s="159"/>
      <c r="G25" s="24" t="str">
        <f t="shared" si="3"/>
        <v>OP</v>
      </c>
      <c r="H25" s="159"/>
      <c r="I25" s="24" t="str">
        <f t="shared" si="4"/>
        <v>OP</v>
      </c>
      <c r="J25" s="159"/>
      <c r="K25" s="24" t="str">
        <f t="shared" si="5"/>
        <v>OP</v>
      </c>
      <c r="L25" s="163"/>
    </row>
    <row r="26" spans="2:12" s="1" customFormat="1" ht="12" hidden="1">
      <c r="B26" s="65">
        <f>'Mengenmatrix Standorte'!B122</f>
        <v>0</v>
      </c>
      <c r="C26" s="38">
        <f>'Mengenmatrix Standorte'!F122</f>
        <v>0</v>
      </c>
      <c r="D26" s="65" t="str">
        <f t="shared" si="2"/>
        <v>OP</v>
      </c>
      <c r="E26" s="71">
        <f>'Mengenmatrix Standorte'!D122</f>
        <v>0</v>
      </c>
      <c r="F26" s="159"/>
      <c r="G26" s="24" t="str">
        <f t="shared" si="3"/>
        <v>OP</v>
      </c>
      <c r="H26" s="159"/>
      <c r="I26" s="24" t="str">
        <f t="shared" si="4"/>
        <v>OP</v>
      </c>
      <c r="J26" s="159"/>
      <c r="K26" s="24" t="str">
        <f t="shared" si="5"/>
        <v>OP</v>
      </c>
      <c r="L26" s="163"/>
    </row>
    <row r="27" spans="2:12" s="1" customFormat="1" ht="12" hidden="1">
      <c r="B27" s="65">
        <f>'Mengenmatrix Standorte'!B123</f>
        <v>0</v>
      </c>
      <c r="C27" s="38">
        <f>'Mengenmatrix Standorte'!F123</f>
        <v>0</v>
      </c>
      <c r="D27" s="65" t="str">
        <f t="shared" si="2"/>
        <v>OP</v>
      </c>
      <c r="E27" s="71">
        <f>'Mengenmatrix Standorte'!D123</f>
        <v>0</v>
      </c>
      <c r="F27" s="159"/>
      <c r="G27" s="24" t="str">
        <f t="shared" si="3"/>
        <v>OP</v>
      </c>
      <c r="H27" s="159"/>
      <c r="I27" s="24" t="str">
        <f t="shared" si="4"/>
        <v>OP</v>
      </c>
      <c r="J27" s="159"/>
      <c r="K27" s="24" t="str">
        <f t="shared" si="5"/>
        <v>OP</v>
      </c>
      <c r="L27" s="163"/>
    </row>
    <row r="28" spans="2:12" s="1" customFormat="1" ht="12" hidden="1">
      <c r="B28" s="65">
        <f>'Mengenmatrix Standorte'!B124</f>
        <v>0</v>
      </c>
      <c r="C28" s="38">
        <f>'Mengenmatrix Standorte'!F124</f>
        <v>0</v>
      </c>
      <c r="D28" s="65" t="str">
        <f t="shared" si="2"/>
        <v>OP</v>
      </c>
      <c r="E28" s="71">
        <f>'Mengenmatrix Standorte'!D124</f>
        <v>0</v>
      </c>
      <c r="F28" s="159"/>
      <c r="G28" s="24" t="str">
        <f t="shared" si="3"/>
        <v>OP</v>
      </c>
      <c r="H28" s="159"/>
      <c r="I28" s="24" t="str">
        <f t="shared" si="4"/>
        <v>OP</v>
      </c>
      <c r="J28" s="159"/>
      <c r="K28" s="24" t="str">
        <f t="shared" si="5"/>
        <v>OP</v>
      </c>
      <c r="L28" s="163"/>
    </row>
    <row r="29" spans="2:12" s="1" customFormat="1" ht="12">
      <c r="B29" s="92" t="s">
        <v>41</v>
      </c>
      <c r="C29" s="67"/>
      <c r="D29" s="67"/>
      <c r="E29" s="137"/>
      <c r="F29" s="160"/>
      <c r="G29" s="93">
        <f>SUM(G8:G28)</f>
        <v>0</v>
      </c>
      <c r="H29" s="160"/>
      <c r="I29" s="93">
        <f>SUM(I8:I28)</f>
        <v>0</v>
      </c>
      <c r="J29" s="160"/>
      <c r="K29" s="93">
        <f>SUM(K8:K28)</f>
        <v>0</v>
      </c>
      <c r="L29" s="160"/>
    </row>
    <row r="30" spans="2:12" s="6" customFormat="1" ht="13">
      <c r="B30" s="90">
        <f>'Mengenmatrix Standorte'!B125</f>
        <v>0</v>
      </c>
      <c r="C30" s="90"/>
      <c r="D30" s="90"/>
      <c r="E30" s="128">
        <f>'Mengenmatrix Standorte'!D125</f>
        <v>0</v>
      </c>
      <c r="F30" s="152"/>
      <c r="G30" s="91"/>
      <c r="H30" s="152"/>
      <c r="I30" s="91"/>
      <c r="J30" s="152"/>
      <c r="K30" s="91"/>
      <c r="L30" s="155" t="s">
        <v>89</v>
      </c>
    </row>
    <row r="31" spans="2:12" s="1" customFormat="1" ht="12">
      <c r="B31" s="120">
        <f>'Mengenmatrix Standorte'!B126</f>
        <v>0</v>
      </c>
      <c r="C31" s="65">
        <f>'Mengenmatrix Standorte'!F126</f>
        <v>0</v>
      </c>
      <c r="D31" s="65" t="str">
        <f t="shared" ref="D31" si="6">IF(C31&gt;0,"","OP")</f>
        <v>OP</v>
      </c>
      <c r="E31" s="71">
        <f>'Mengenmatrix Standorte'!D126</f>
        <v>0</v>
      </c>
      <c r="F31" s="159"/>
      <c r="G31" s="24" t="str">
        <f t="shared" ref="G31" si="7">IF($D31="OP","OP",F31*$C31)</f>
        <v>OP</v>
      </c>
      <c r="H31" s="159"/>
      <c r="I31" s="24" t="str">
        <f>IF($D31="OP","OP",H31*$C31)</f>
        <v>OP</v>
      </c>
      <c r="J31" s="159"/>
      <c r="K31" s="24" t="str">
        <f>IF($D31="OP","OP",J31*$C31)</f>
        <v>OP</v>
      </c>
      <c r="L31" s="163"/>
    </row>
    <row r="32" spans="2:12" s="1" customFormat="1" ht="12">
      <c r="B32" s="120">
        <f>'Mengenmatrix Standorte'!B127</f>
        <v>0</v>
      </c>
      <c r="C32" s="65">
        <f>'Mengenmatrix Standorte'!F127</f>
        <v>0</v>
      </c>
      <c r="D32" s="65" t="str">
        <f t="shared" ref="D32:D50" si="8">IF(C32&gt;0,"","OP")</f>
        <v>OP</v>
      </c>
      <c r="E32" s="71">
        <f>'Mengenmatrix Standorte'!D127</f>
        <v>0</v>
      </c>
      <c r="F32" s="159"/>
      <c r="G32" s="24" t="str">
        <f t="shared" ref="G32:G50" si="9">IF($D32="OP","OP",F32*$C32)</f>
        <v>OP</v>
      </c>
      <c r="H32" s="159"/>
      <c r="I32" s="24" t="str">
        <f t="shared" ref="I32:I50" si="10">IF($D32="OP","OP",H32*$C32)</f>
        <v>OP</v>
      </c>
      <c r="J32" s="159"/>
      <c r="K32" s="24" t="str">
        <f t="shared" ref="K32:K50" si="11">IF($D32="OP","OP",J32*$C32)</f>
        <v>OP</v>
      </c>
      <c r="L32" s="163"/>
    </row>
    <row r="33" spans="2:12" s="1" customFormat="1" ht="12">
      <c r="B33" s="120">
        <f>'Mengenmatrix Standorte'!B128</f>
        <v>0</v>
      </c>
      <c r="C33" s="65">
        <f>'Mengenmatrix Standorte'!F128</f>
        <v>0</v>
      </c>
      <c r="D33" s="65" t="str">
        <f t="shared" si="8"/>
        <v>OP</v>
      </c>
      <c r="E33" s="71">
        <f>'Mengenmatrix Standorte'!D128</f>
        <v>0</v>
      </c>
      <c r="F33" s="159"/>
      <c r="G33" s="24" t="str">
        <f t="shared" si="9"/>
        <v>OP</v>
      </c>
      <c r="H33" s="159"/>
      <c r="I33" s="24" t="str">
        <f t="shared" si="10"/>
        <v>OP</v>
      </c>
      <c r="J33" s="159"/>
      <c r="K33" s="24" t="str">
        <f t="shared" si="11"/>
        <v>OP</v>
      </c>
      <c r="L33" s="163"/>
    </row>
    <row r="34" spans="2:12" s="1" customFormat="1" ht="12">
      <c r="B34" s="120">
        <f>'Mengenmatrix Standorte'!B129</f>
        <v>0</v>
      </c>
      <c r="C34" s="65">
        <f>'Mengenmatrix Standorte'!F129</f>
        <v>0</v>
      </c>
      <c r="D34" s="65" t="str">
        <f t="shared" si="8"/>
        <v>OP</v>
      </c>
      <c r="E34" s="71">
        <f>'Mengenmatrix Standorte'!D129</f>
        <v>0</v>
      </c>
      <c r="F34" s="159"/>
      <c r="G34" s="24" t="str">
        <f t="shared" si="9"/>
        <v>OP</v>
      </c>
      <c r="H34" s="159"/>
      <c r="I34" s="24" t="str">
        <f t="shared" si="10"/>
        <v>OP</v>
      </c>
      <c r="J34" s="159"/>
      <c r="K34" s="24" t="str">
        <f t="shared" si="11"/>
        <v>OP</v>
      </c>
      <c r="L34" s="163"/>
    </row>
    <row r="35" spans="2:12" s="1" customFormat="1" ht="12">
      <c r="B35" s="120">
        <f>'Mengenmatrix Standorte'!B130</f>
        <v>0</v>
      </c>
      <c r="C35" s="65">
        <f>'Mengenmatrix Standorte'!F130</f>
        <v>0</v>
      </c>
      <c r="D35" s="65" t="str">
        <f t="shared" si="8"/>
        <v>OP</v>
      </c>
      <c r="E35" s="71">
        <f>'Mengenmatrix Standorte'!D130</f>
        <v>0</v>
      </c>
      <c r="F35" s="159"/>
      <c r="G35" s="24" t="str">
        <f t="shared" si="9"/>
        <v>OP</v>
      </c>
      <c r="H35" s="159"/>
      <c r="I35" s="24" t="str">
        <f t="shared" si="10"/>
        <v>OP</v>
      </c>
      <c r="J35" s="159"/>
      <c r="K35" s="24" t="str">
        <f t="shared" si="11"/>
        <v>OP</v>
      </c>
      <c r="L35" s="163"/>
    </row>
    <row r="36" spans="2:12" s="1" customFormat="1" ht="12">
      <c r="B36" s="120">
        <f>'Mengenmatrix Standorte'!B131</f>
        <v>0</v>
      </c>
      <c r="C36" s="65">
        <f>'Mengenmatrix Standorte'!F131</f>
        <v>0</v>
      </c>
      <c r="D36" s="65" t="str">
        <f t="shared" si="8"/>
        <v>OP</v>
      </c>
      <c r="E36" s="71">
        <f>'Mengenmatrix Standorte'!D131</f>
        <v>0</v>
      </c>
      <c r="F36" s="159"/>
      <c r="G36" s="24" t="str">
        <f t="shared" si="9"/>
        <v>OP</v>
      </c>
      <c r="H36" s="159"/>
      <c r="I36" s="24" t="str">
        <f t="shared" si="10"/>
        <v>OP</v>
      </c>
      <c r="J36" s="159"/>
      <c r="K36" s="24" t="str">
        <f t="shared" si="11"/>
        <v>OP</v>
      </c>
      <c r="L36" s="163"/>
    </row>
    <row r="37" spans="2:12" s="1" customFormat="1" ht="12">
      <c r="B37" s="120">
        <f>'Mengenmatrix Standorte'!B132</f>
        <v>0</v>
      </c>
      <c r="C37" s="65">
        <f>'Mengenmatrix Standorte'!F132</f>
        <v>0</v>
      </c>
      <c r="D37" s="65" t="str">
        <f t="shared" si="8"/>
        <v>OP</v>
      </c>
      <c r="E37" s="71">
        <f>'Mengenmatrix Standorte'!D132</f>
        <v>0</v>
      </c>
      <c r="F37" s="159"/>
      <c r="G37" s="24" t="str">
        <f t="shared" si="9"/>
        <v>OP</v>
      </c>
      <c r="H37" s="159"/>
      <c r="I37" s="24" t="str">
        <f t="shared" si="10"/>
        <v>OP</v>
      </c>
      <c r="J37" s="159"/>
      <c r="K37" s="24" t="str">
        <f t="shared" si="11"/>
        <v>OP</v>
      </c>
      <c r="L37" s="163"/>
    </row>
    <row r="38" spans="2:12" s="1" customFormat="1" ht="12">
      <c r="B38" s="120">
        <f>'Mengenmatrix Standorte'!B133</f>
        <v>0</v>
      </c>
      <c r="C38" s="65">
        <f>'Mengenmatrix Standorte'!F133</f>
        <v>0</v>
      </c>
      <c r="D38" s="65" t="str">
        <f t="shared" si="8"/>
        <v>OP</v>
      </c>
      <c r="E38" s="71">
        <f>'Mengenmatrix Standorte'!D133</f>
        <v>0</v>
      </c>
      <c r="F38" s="159"/>
      <c r="G38" s="24" t="str">
        <f t="shared" si="9"/>
        <v>OP</v>
      </c>
      <c r="H38" s="159"/>
      <c r="I38" s="24" t="str">
        <f t="shared" si="10"/>
        <v>OP</v>
      </c>
      <c r="J38" s="159"/>
      <c r="K38" s="24" t="str">
        <f t="shared" si="11"/>
        <v>OP</v>
      </c>
      <c r="L38" s="163"/>
    </row>
    <row r="39" spans="2:12" s="1" customFormat="1" ht="12">
      <c r="B39" s="120">
        <f>'Mengenmatrix Standorte'!B134</f>
        <v>0</v>
      </c>
      <c r="C39" s="65">
        <f>'Mengenmatrix Standorte'!F134</f>
        <v>0</v>
      </c>
      <c r="D39" s="65" t="str">
        <f t="shared" si="8"/>
        <v>OP</v>
      </c>
      <c r="E39" s="71">
        <f>'Mengenmatrix Standorte'!D134</f>
        <v>0</v>
      </c>
      <c r="F39" s="159"/>
      <c r="G39" s="24" t="str">
        <f t="shared" si="9"/>
        <v>OP</v>
      </c>
      <c r="H39" s="159"/>
      <c r="I39" s="24" t="str">
        <f t="shared" si="10"/>
        <v>OP</v>
      </c>
      <c r="J39" s="159"/>
      <c r="K39" s="24" t="str">
        <f t="shared" si="11"/>
        <v>OP</v>
      </c>
      <c r="L39" s="163"/>
    </row>
    <row r="40" spans="2:12" s="1" customFormat="1" ht="12">
      <c r="B40" s="120">
        <f>'Mengenmatrix Standorte'!B135</f>
        <v>0</v>
      </c>
      <c r="C40" s="65">
        <f>'Mengenmatrix Standorte'!F135</f>
        <v>0</v>
      </c>
      <c r="D40" s="65" t="str">
        <f t="shared" si="8"/>
        <v>OP</v>
      </c>
      <c r="E40" s="71">
        <f>'Mengenmatrix Standorte'!D135</f>
        <v>0</v>
      </c>
      <c r="F40" s="159"/>
      <c r="G40" s="24" t="str">
        <f t="shared" si="9"/>
        <v>OP</v>
      </c>
      <c r="H40" s="159"/>
      <c r="I40" s="24" t="str">
        <f t="shared" si="10"/>
        <v>OP</v>
      </c>
      <c r="J40" s="159"/>
      <c r="K40" s="24" t="str">
        <f t="shared" si="11"/>
        <v>OP</v>
      </c>
      <c r="L40" s="163"/>
    </row>
    <row r="41" spans="2:12" s="1" customFormat="1" ht="12">
      <c r="B41" s="120">
        <f>'Mengenmatrix Standorte'!B136</f>
        <v>0</v>
      </c>
      <c r="C41" s="65">
        <f>'Mengenmatrix Standorte'!F136</f>
        <v>0</v>
      </c>
      <c r="D41" s="65" t="str">
        <f t="shared" si="8"/>
        <v>OP</v>
      </c>
      <c r="E41" s="71">
        <f>'Mengenmatrix Standorte'!D136</f>
        <v>0</v>
      </c>
      <c r="F41" s="159"/>
      <c r="G41" s="24" t="str">
        <f t="shared" si="9"/>
        <v>OP</v>
      </c>
      <c r="H41" s="159"/>
      <c r="I41" s="24" t="str">
        <f t="shared" si="10"/>
        <v>OP</v>
      </c>
      <c r="J41" s="159"/>
      <c r="K41" s="24" t="str">
        <f t="shared" si="11"/>
        <v>OP</v>
      </c>
      <c r="L41" s="163"/>
    </row>
    <row r="42" spans="2:12" s="1" customFormat="1" ht="12" hidden="1">
      <c r="B42" s="120">
        <f>'Mengenmatrix Standorte'!B137</f>
        <v>0</v>
      </c>
      <c r="C42" s="65">
        <f>'Mengenmatrix Standorte'!F137</f>
        <v>0</v>
      </c>
      <c r="D42" s="65" t="str">
        <f t="shared" si="8"/>
        <v>OP</v>
      </c>
      <c r="E42" s="71">
        <f>'Mengenmatrix Standorte'!D137</f>
        <v>0</v>
      </c>
      <c r="F42" s="159"/>
      <c r="G42" s="24" t="str">
        <f t="shared" si="9"/>
        <v>OP</v>
      </c>
      <c r="H42" s="159"/>
      <c r="I42" s="24" t="str">
        <f t="shared" si="10"/>
        <v>OP</v>
      </c>
      <c r="J42" s="159"/>
      <c r="K42" s="24" t="str">
        <f t="shared" si="11"/>
        <v>OP</v>
      </c>
      <c r="L42" s="163"/>
    </row>
    <row r="43" spans="2:12" s="1" customFormat="1" ht="12" hidden="1">
      <c r="B43" s="120">
        <f>'Mengenmatrix Standorte'!B138</f>
        <v>0</v>
      </c>
      <c r="C43" s="65">
        <f>'Mengenmatrix Standorte'!F138</f>
        <v>0</v>
      </c>
      <c r="D43" s="65" t="str">
        <f t="shared" si="8"/>
        <v>OP</v>
      </c>
      <c r="E43" s="71">
        <f>'Mengenmatrix Standorte'!D138</f>
        <v>0</v>
      </c>
      <c r="F43" s="159"/>
      <c r="G43" s="24" t="str">
        <f t="shared" si="9"/>
        <v>OP</v>
      </c>
      <c r="H43" s="159"/>
      <c r="I43" s="24" t="str">
        <f t="shared" si="10"/>
        <v>OP</v>
      </c>
      <c r="J43" s="159"/>
      <c r="K43" s="24" t="str">
        <f t="shared" si="11"/>
        <v>OP</v>
      </c>
      <c r="L43" s="163"/>
    </row>
    <row r="44" spans="2:12" s="1" customFormat="1" ht="12" hidden="1">
      <c r="B44" s="120">
        <f>'Mengenmatrix Standorte'!B139</f>
        <v>0</v>
      </c>
      <c r="C44" s="65">
        <f>'Mengenmatrix Standorte'!F139</f>
        <v>0</v>
      </c>
      <c r="D44" s="65" t="str">
        <f t="shared" si="8"/>
        <v>OP</v>
      </c>
      <c r="E44" s="71">
        <f>'Mengenmatrix Standorte'!D139</f>
        <v>0</v>
      </c>
      <c r="F44" s="159"/>
      <c r="G44" s="24" t="str">
        <f t="shared" si="9"/>
        <v>OP</v>
      </c>
      <c r="H44" s="159"/>
      <c r="I44" s="24" t="str">
        <f t="shared" si="10"/>
        <v>OP</v>
      </c>
      <c r="J44" s="159"/>
      <c r="K44" s="24" t="str">
        <f t="shared" si="11"/>
        <v>OP</v>
      </c>
      <c r="L44" s="163"/>
    </row>
    <row r="45" spans="2:12" s="1" customFormat="1" ht="12" hidden="1">
      <c r="B45" s="120">
        <f>'Mengenmatrix Standorte'!B140</f>
        <v>0</v>
      </c>
      <c r="C45" s="65">
        <f>'Mengenmatrix Standorte'!F140</f>
        <v>0</v>
      </c>
      <c r="D45" s="65" t="str">
        <f t="shared" si="8"/>
        <v>OP</v>
      </c>
      <c r="E45" s="71">
        <f>'Mengenmatrix Standorte'!D140</f>
        <v>0</v>
      </c>
      <c r="F45" s="159"/>
      <c r="G45" s="24" t="str">
        <f t="shared" si="9"/>
        <v>OP</v>
      </c>
      <c r="H45" s="159"/>
      <c r="I45" s="24" t="str">
        <f t="shared" si="10"/>
        <v>OP</v>
      </c>
      <c r="J45" s="159"/>
      <c r="K45" s="24" t="str">
        <f t="shared" si="11"/>
        <v>OP</v>
      </c>
      <c r="L45" s="163"/>
    </row>
    <row r="46" spans="2:12" s="1" customFormat="1" ht="12" hidden="1">
      <c r="B46" s="120">
        <f>'Mengenmatrix Standorte'!B141</f>
        <v>0</v>
      </c>
      <c r="C46" s="65">
        <f>'Mengenmatrix Standorte'!F141</f>
        <v>0</v>
      </c>
      <c r="D46" s="65" t="str">
        <f t="shared" si="8"/>
        <v>OP</v>
      </c>
      <c r="E46" s="71">
        <f>'Mengenmatrix Standorte'!D141</f>
        <v>0</v>
      </c>
      <c r="F46" s="159"/>
      <c r="G46" s="24" t="str">
        <f t="shared" si="9"/>
        <v>OP</v>
      </c>
      <c r="H46" s="159"/>
      <c r="I46" s="24" t="str">
        <f t="shared" si="10"/>
        <v>OP</v>
      </c>
      <c r="J46" s="159"/>
      <c r="K46" s="24" t="str">
        <f t="shared" si="11"/>
        <v>OP</v>
      </c>
      <c r="L46" s="163"/>
    </row>
    <row r="47" spans="2:12" s="1" customFormat="1" ht="12" hidden="1">
      <c r="B47" s="120">
        <f>'Mengenmatrix Standorte'!B142</f>
        <v>0</v>
      </c>
      <c r="C47" s="65">
        <f>'Mengenmatrix Standorte'!F142</f>
        <v>0</v>
      </c>
      <c r="D47" s="65" t="str">
        <f t="shared" si="8"/>
        <v>OP</v>
      </c>
      <c r="E47" s="71">
        <f>'Mengenmatrix Standorte'!D142</f>
        <v>0</v>
      </c>
      <c r="F47" s="159"/>
      <c r="G47" s="24" t="str">
        <f t="shared" si="9"/>
        <v>OP</v>
      </c>
      <c r="H47" s="159"/>
      <c r="I47" s="24" t="str">
        <f t="shared" si="10"/>
        <v>OP</v>
      </c>
      <c r="J47" s="159"/>
      <c r="K47" s="24" t="str">
        <f t="shared" si="11"/>
        <v>OP</v>
      </c>
      <c r="L47" s="163"/>
    </row>
    <row r="48" spans="2:12" s="1" customFormat="1" ht="12" hidden="1">
      <c r="B48" s="120">
        <f>'Mengenmatrix Standorte'!B143</f>
        <v>0</v>
      </c>
      <c r="C48" s="65">
        <f>'Mengenmatrix Standorte'!F143</f>
        <v>0</v>
      </c>
      <c r="D48" s="65" t="str">
        <f t="shared" si="8"/>
        <v>OP</v>
      </c>
      <c r="E48" s="71">
        <f>'Mengenmatrix Standorte'!D143</f>
        <v>0</v>
      </c>
      <c r="F48" s="159"/>
      <c r="G48" s="24" t="str">
        <f t="shared" si="9"/>
        <v>OP</v>
      </c>
      <c r="H48" s="159"/>
      <c r="I48" s="24" t="str">
        <f t="shared" si="10"/>
        <v>OP</v>
      </c>
      <c r="J48" s="159"/>
      <c r="K48" s="24" t="str">
        <f t="shared" si="11"/>
        <v>OP</v>
      </c>
      <c r="L48" s="163"/>
    </row>
    <row r="49" spans="2:12" s="1" customFormat="1" ht="12" hidden="1">
      <c r="B49" s="120">
        <f>'Mengenmatrix Standorte'!B144</f>
        <v>0</v>
      </c>
      <c r="C49" s="65">
        <f>'Mengenmatrix Standorte'!F144</f>
        <v>0</v>
      </c>
      <c r="D49" s="65" t="str">
        <f t="shared" si="8"/>
        <v>OP</v>
      </c>
      <c r="E49" s="71">
        <f>'Mengenmatrix Standorte'!D144</f>
        <v>0</v>
      </c>
      <c r="F49" s="159"/>
      <c r="G49" s="24" t="str">
        <f t="shared" si="9"/>
        <v>OP</v>
      </c>
      <c r="H49" s="159"/>
      <c r="I49" s="24" t="str">
        <f t="shared" si="10"/>
        <v>OP</v>
      </c>
      <c r="J49" s="159"/>
      <c r="K49" s="24" t="str">
        <f t="shared" si="11"/>
        <v>OP</v>
      </c>
      <c r="L49" s="163"/>
    </row>
    <row r="50" spans="2:12" s="1" customFormat="1" ht="12" hidden="1">
      <c r="B50" s="120">
        <f>'Mengenmatrix Standorte'!B145</f>
        <v>0</v>
      </c>
      <c r="C50" s="65">
        <f>'Mengenmatrix Standorte'!F145</f>
        <v>0</v>
      </c>
      <c r="D50" s="65" t="str">
        <f t="shared" si="8"/>
        <v>OP</v>
      </c>
      <c r="E50" s="71">
        <f>'Mengenmatrix Standorte'!D145</f>
        <v>0</v>
      </c>
      <c r="F50" s="159"/>
      <c r="G50" s="24" t="str">
        <f t="shared" si="9"/>
        <v>OP</v>
      </c>
      <c r="H50" s="159"/>
      <c r="I50" s="24" t="str">
        <f t="shared" si="10"/>
        <v>OP</v>
      </c>
      <c r="J50" s="159"/>
      <c r="K50" s="24" t="str">
        <f t="shared" si="11"/>
        <v>OP</v>
      </c>
      <c r="L50" s="163"/>
    </row>
    <row r="51" spans="2:12" s="1" customFormat="1" ht="12">
      <c r="B51" s="92" t="s">
        <v>41</v>
      </c>
      <c r="C51" s="67"/>
      <c r="D51" s="67"/>
      <c r="E51" s="137"/>
      <c r="F51" s="160"/>
      <c r="G51" s="93">
        <f>SUM(G30:G50)</f>
        <v>0</v>
      </c>
      <c r="H51" s="160"/>
      <c r="I51" s="93">
        <f>SUM(I30:I50)</f>
        <v>0</v>
      </c>
      <c r="J51" s="160"/>
      <c r="K51" s="93">
        <f>SUM(K30:K50)</f>
        <v>0</v>
      </c>
      <c r="L51" s="160"/>
    </row>
    <row r="52" spans="2:12" s="6" customFormat="1" ht="13">
      <c r="B52" s="90">
        <f>'Mengenmatrix Standorte'!B146</f>
        <v>0</v>
      </c>
      <c r="C52" s="90"/>
      <c r="D52" s="90"/>
      <c r="E52" s="128">
        <f>'Mengenmatrix Standorte'!D146</f>
        <v>0</v>
      </c>
      <c r="F52" s="152"/>
      <c r="G52" s="91"/>
      <c r="H52" s="152"/>
      <c r="I52" s="91"/>
      <c r="J52" s="152"/>
      <c r="K52" s="91"/>
      <c r="L52" s="155" t="s">
        <v>89</v>
      </c>
    </row>
    <row r="53" spans="2:12" s="1" customFormat="1" ht="12">
      <c r="B53" s="65">
        <f>'Mengenmatrix Standorte'!B147</f>
        <v>0</v>
      </c>
      <c r="C53" s="65">
        <f>'Mengenmatrix Standorte'!F147</f>
        <v>0</v>
      </c>
      <c r="D53" s="65" t="str">
        <f t="shared" ref="D53" si="12">IF(C53&gt;0,"","OP")</f>
        <v>OP</v>
      </c>
      <c r="E53" s="71">
        <f>'Mengenmatrix Standorte'!D147</f>
        <v>0</v>
      </c>
      <c r="F53" s="159"/>
      <c r="G53" s="24" t="str">
        <f t="shared" ref="G53" si="13">IF($D53="OP","OP",F53*$C53)</f>
        <v>OP</v>
      </c>
      <c r="H53" s="159"/>
      <c r="I53" s="24" t="str">
        <f>IF($D53="OP","OP",H53*$C53)</f>
        <v>OP</v>
      </c>
      <c r="J53" s="159"/>
      <c r="K53" s="24" t="str">
        <f>IF($D53="OP","OP",J53*$C53)</f>
        <v>OP</v>
      </c>
      <c r="L53" s="163"/>
    </row>
    <row r="54" spans="2:12" s="1" customFormat="1" ht="12">
      <c r="B54" s="65">
        <f>'Mengenmatrix Standorte'!B148</f>
        <v>0</v>
      </c>
      <c r="C54" s="65">
        <f>'Mengenmatrix Standorte'!F148</f>
        <v>0</v>
      </c>
      <c r="D54" s="65" t="str">
        <f t="shared" ref="D54:D72" si="14">IF(C54&gt;0,"","OP")</f>
        <v>OP</v>
      </c>
      <c r="E54" s="71">
        <f>'Mengenmatrix Standorte'!D148</f>
        <v>0</v>
      </c>
      <c r="F54" s="159"/>
      <c r="G54" s="24" t="str">
        <f t="shared" ref="G54:G72" si="15">IF($D54="OP","OP",F54*$C54)</f>
        <v>OP</v>
      </c>
      <c r="H54" s="159"/>
      <c r="I54" s="24" t="str">
        <f t="shared" ref="I54:I72" si="16">IF($D54="OP","OP",H54*$C54)</f>
        <v>OP</v>
      </c>
      <c r="J54" s="159"/>
      <c r="K54" s="24" t="str">
        <f t="shared" ref="K54:K72" si="17">IF($D54="OP","OP",J54*$C54)</f>
        <v>OP</v>
      </c>
      <c r="L54" s="163"/>
    </row>
    <row r="55" spans="2:12" s="1" customFormat="1" ht="12">
      <c r="B55" s="65">
        <f>'Mengenmatrix Standorte'!B149</f>
        <v>0</v>
      </c>
      <c r="C55" s="65">
        <f>'Mengenmatrix Standorte'!F149</f>
        <v>0</v>
      </c>
      <c r="D55" s="65" t="str">
        <f t="shared" si="14"/>
        <v>OP</v>
      </c>
      <c r="E55" s="71">
        <f>'Mengenmatrix Standorte'!D149</f>
        <v>0</v>
      </c>
      <c r="F55" s="159"/>
      <c r="G55" s="24" t="str">
        <f t="shared" si="15"/>
        <v>OP</v>
      </c>
      <c r="H55" s="159"/>
      <c r="I55" s="24" t="str">
        <f t="shared" si="16"/>
        <v>OP</v>
      </c>
      <c r="J55" s="159"/>
      <c r="K55" s="24" t="str">
        <f t="shared" si="17"/>
        <v>OP</v>
      </c>
      <c r="L55" s="163"/>
    </row>
    <row r="56" spans="2:12" s="1" customFormat="1" ht="12" hidden="1">
      <c r="B56" s="65">
        <f>'Mengenmatrix Standorte'!B150</f>
        <v>0</v>
      </c>
      <c r="C56" s="65">
        <f>'Mengenmatrix Standorte'!F150</f>
        <v>0</v>
      </c>
      <c r="D56" s="65" t="str">
        <f t="shared" si="14"/>
        <v>OP</v>
      </c>
      <c r="E56" s="71">
        <f>'Mengenmatrix Standorte'!D150</f>
        <v>0</v>
      </c>
      <c r="F56" s="159"/>
      <c r="G56" s="24" t="str">
        <f t="shared" si="15"/>
        <v>OP</v>
      </c>
      <c r="H56" s="159"/>
      <c r="I56" s="24" t="str">
        <f t="shared" si="16"/>
        <v>OP</v>
      </c>
      <c r="J56" s="159"/>
      <c r="K56" s="24" t="str">
        <f t="shared" si="17"/>
        <v>OP</v>
      </c>
      <c r="L56" s="163"/>
    </row>
    <row r="57" spans="2:12" s="1" customFormat="1" ht="12" hidden="1">
      <c r="B57" s="65">
        <f>'Mengenmatrix Standorte'!B151</f>
        <v>0</v>
      </c>
      <c r="C57" s="65">
        <f>'Mengenmatrix Standorte'!F151</f>
        <v>0</v>
      </c>
      <c r="D57" s="65" t="str">
        <f t="shared" si="14"/>
        <v>OP</v>
      </c>
      <c r="E57" s="71">
        <f>'Mengenmatrix Standorte'!D151</f>
        <v>0</v>
      </c>
      <c r="F57" s="159"/>
      <c r="G57" s="24" t="str">
        <f t="shared" si="15"/>
        <v>OP</v>
      </c>
      <c r="H57" s="159"/>
      <c r="I57" s="24" t="str">
        <f t="shared" si="16"/>
        <v>OP</v>
      </c>
      <c r="J57" s="159"/>
      <c r="K57" s="24" t="str">
        <f t="shared" si="17"/>
        <v>OP</v>
      </c>
      <c r="L57" s="163"/>
    </row>
    <row r="58" spans="2:12" s="1" customFormat="1" ht="12" hidden="1">
      <c r="B58" s="65">
        <f>'Mengenmatrix Standorte'!B152</f>
        <v>0</v>
      </c>
      <c r="C58" s="65">
        <f>'Mengenmatrix Standorte'!F152</f>
        <v>0</v>
      </c>
      <c r="D58" s="65" t="str">
        <f t="shared" si="14"/>
        <v>OP</v>
      </c>
      <c r="E58" s="71">
        <f>'Mengenmatrix Standorte'!D152</f>
        <v>0</v>
      </c>
      <c r="F58" s="159"/>
      <c r="G58" s="24" t="str">
        <f t="shared" si="15"/>
        <v>OP</v>
      </c>
      <c r="H58" s="159"/>
      <c r="I58" s="24" t="str">
        <f t="shared" si="16"/>
        <v>OP</v>
      </c>
      <c r="J58" s="159"/>
      <c r="K58" s="24" t="str">
        <f t="shared" si="17"/>
        <v>OP</v>
      </c>
      <c r="L58" s="163"/>
    </row>
    <row r="59" spans="2:12" s="1" customFormat="1" ht="12" hidden="1">
      <c r="B59" s="65">
        <f>'Mengenmatrix Standorte'!B153</f>
        <v>0</v>
      </c>
      <c r="C59" s="65">
        <f>'Mengenmatrix Standorte'!F153</f>
        <v>0</v>
      </c>
      <c r="D59" s="65" t="str">
        <f t="shared" si="14"/>
        <v>OP</v>
      </c>
      <c r="E59" s="71">
        <f>'Mengenmatrix Standorte'!D153</f>
        <v>0</v>
      </c>
      <c r="F59" s="159"/>
      <c r="G59" s="24" t="str">
        <f t="shared" si="15"/>
        <v>OP</v>
      </c>
      <c r="H59" s="159"/>
      <c r="I59" s="24" t="str">
        <f t="shared" si="16"/>
        <v>OP</v>
      </c>
      <c r="J59" s="159"/>
      <c r="K59" s="24" t="str">
        <f t="shared" si="17"/>
        <v>OP</v>
      </c>
      <c r="L59" s="163"/>
    </row>
    <row r="60" spans="2:12" s="1" customFormat="1" ht="12" hidden="1">
      <c r="B60" s="65">
        <f>'Mengenmatrix Standorte'!B154</f>
        <v>0</v>
      </c>
      <c r="C60" s="65">
        <f>'Mengenmatrix Standorte'!F154</f>
        <v>0</v>
      </c>
      <c r="D60" s="65" t="str">
        <f t="shared" si="14"/>
        <v>OP</v>
      </c>
      <c r="E60" s="71">
        <f>'Mengenmatrix Standorte'!D154</f>
        <v>0</v>
      </c>
      <c r="F60" s="159"/>
      <c r="G60" s="24" t="str">
        <f t="shared" si="15"/>
        <v>OP</v>
      </c>
      <c r="H60" s="159"/>
      <c r="I60" s="24" t="str">
        <f t="shared" si="16"/>
        <v>OP</v>
      </c>
      <c r="J60" s="159"/>
      <c r="K60" s="24" t="str">
        <f t="shared" si="17"/>
        <v>OP</v>
      </c>
      <c r="L60" s="163"/>
    </row>
    <row r="61" spans="2:12" s="1" customFormat="1" ht="12" hidden="1">
      <c r="B61" s="65">
        <f>'Mengenmatrix Standorte'!B155</f>
        <v>0</v>
      </c>
      <c r="C61" s="65">
        <f>'Mengenmatrix Standorte'!F155</f>
        <v>0</v>
      </c>
      <c r="D61" s="65" t="str">
        <f t="shared" si="14"/>
        <v>OP</v>
      </c>
      <c r="E61" s="71">
        <f>'Mengenmatrix Standorte'!D155</f>
        <v>0</v>
      </c>
      <c r="F61" s="159"/>
      <c r="G61" s="24" t="str">
        <f t="shared" si="15"/>
        <v>OP</v>
      </c>
      <c r="H61" s="159"/>
      <c r="I61" s="24" t="str">
        <f t="shared" si="16"/>
        <v>OP</v>
      </c>
      <c r="J61" s="159"/>
      <c r="K61" s="24" t="str">
        <f t="shared" si="17"/>
        <v>OP</v>
      </c>
      <c r="L61" s="163"/>
    </row>
    <row r="62" spans="2:12" s="1" customFormat="1" ht="12" hidden="1">
      <c r="B62" s="65">
        <f>'Mengenmatrix Standorte'!B156</f>
        <v>0</v>
      </c>
      <c r="C62" s="65">
        <f>'Mengenmatrix Standorte'!F156</f>
        <v>0</v>
      </c>
      <c r="D62" s="65" t="str">
        <f t="shared" si="14"/>
        <v>OP</v>
      </c>
      <c r="E62" s="71">
        <f>'Mengenmatrix Standorte'!D156</f>
        <v>0</v>
      </c>
      <c r="F62" s="159"/>
      <c r="G62" s="24" t="str">
        <f t="shared" si="15"/>
        <v>OP</v>
      </c>
      <c r="H62" s="159"/>
      <c r="I62" s="24" t="str">
        <f t="shared" si="16"/>
        <v>OP</v>
      </c>
      <c r="J62" s="159"/>
      <c r="K62" s="24" t="str">
        <f t="shared" si="17"/>
        <v>OP</v>
      </c>
      <c r="L62" s="163"/>
    </row>
    <row r="63" spans="2:12" s="1" customFormat="1" ht="12" hidden="1">
      <c r="B63" s="65">
        <f>'Mengenmatrix Standorte'!B157</f>
        <v>0</v>
      </c>
      <c r="C63" s="65">
        <f>'Mengenmatrix Standorte'!F157</f>
        <v>0</v>
      </c>
      <c r="D63" s="65" t="str">
        <f t="shared" si="14"/>
        <v>OP</v>
      </c>
      <c r="E63" s="71">
        <f>'Mengenmatrix Standorte'!D157</f>
        <v>0</v>
      </c>
      <c r="F63" s="159"/>
      <c r="G63" s="24" t="str">
        <f t="shared" si="15"/>
        <v>OP</v>
      </c>
      <c r="H63" s="159"/>
      <c r="I63" s="24" t="str">
        <f t="shared" si="16"/>
        <v>OP</v>
      </c>
      <c r="J63" s="159"/>
      <c r="K63" s="24" t="str">
        <f t="shared" si="17"/>
        <v>OP</v>
      </c>
      <c r="L63" s="163"/>
    </row>
    <row r="64" spans="2:12" s="1" customFormat="1" ht="12" hidden="1">
      <c r="B64" s="65">
        <f>'Mengenmatrix Standorte'!B158</f>
        <v>0</v>
      </c>
      <c r="C64" s="65">
        <f>'Mengenmatrix Standorte'!F158</f>
        <v>0</v>
      </c>
      <c r="D64" s="65" t="str">
        <f t="shared" si="14"/>
        <v>OP</v>
      </c>
      <c r="E64" s="71">
        <f>'Mengenmatrix Standorte'!D158</f>
        <v>0</v>
      </c>
      <c r="F64" s="159"/>
      <c r="G64" s="24" t="str">
        <f t="shared" si="15"/>
        <v>OP</v>
      </c>
      <c r="H64" s="159"/>
      <c r="I64" s="24" t="str">
        <f t="shared" si="16"/>
        <v>OP</v>
      </c>
      <c r="J64" s="159"/>
      <c r="K64" s="24" t="str">
        <f t="shared" si="17"/>
        <v>OP</v>
      </c>
      <c r="L64" s="163"/>
    </row>
    <row r="65" spans="2:12" s="1" customFormat="1" ht="12" hidden="1">
      <c r="B65" s="65">
        <f>'Mengenmatrix Standorte'!B159</f>
        <v>0</v>
      </c>
      <c r="C65" s="65">
        <f>'Mengenmatrix Standorte'!F159</f>
        <v>0</v>
      </c>
      <c r="D65" s="65" t="str">
        <f t="shared" si="14"/>
        <v>OP</v>
      </c>
      <c r="E65" s="71">
        <f>'Mengenmatrix Standorte'!D159</f>
        <v>0</v>
      </c>
      <c r="F65" s="159"/>
      <c r="G65" s="24" t="str">
        <f t="shared" si="15"/>
        <v>OP</v>
      </c>
      <c r="H65" s="159"/>
      <c r="I65" s="24" t="str">
        <f t="shared" si="16"/>
        <v>OP</v>
      </c>
      <c r="J65" s="159"/>
      <c r="K65" s="24" t="str">
        <f t="shared" si="17"/>
        <v>OP</v>
      </c>
      <c r="L65" s="163"/>
    </row>
    <row r="66" spans="2:12" s="1" customFormat="1" ht="12" hidden="1">
      <c r="B66" s="65">
        <f>'Mengenmatrix Standorte'!B160</f>
        <v>0</v>
      </c>
      <c r="C66" s="65">
        <f>'Mengenmatrix Standorte'!F160</f>
        <v>0</v>
      </c>
      <c r="D66" s="65" t="str">
        <f t="shared" si="14"/>
        <v>OP</v>
      </c>
      <c r="E66" s="71">
        <f>'Mengenmatrix Standorte'!D160</f>
        <v>0</v>
      </c>
      <c r="F66" s="159"/>
      <c r="G66" s="24" t="str">
        <f t="shared" si="15"/>
        <v>OP</v>
      </c>
      <c r="H66" s="159"/>
      <c r="I66" s="24" t="str">
        <f t="shared" si="16"/>
        <v>OP</v>
      </c>
      <c r="J66" s="159"/>
      <c r="K66" s="24" t="str">
        <f t="shared" si="17"/>
        <v>OP</v>
      </c>
      <c r="L66" s="163"/>
    </row>
    <row r="67" spans="2:12" s="1" customFormat="1" ht="12" hidden="1">
      <c r="B67" s="65">
        <f>'Mengenmatrix Standorte'!B161</f>
        <v>0</v>
      </c>
      <c r="C67" s="65">
        <f>'Mengenmatrix Standorte'!F161</f>
        <v>0</v>
      </c>
      <c r="D67" s="65" t="str">
        <f t="shared" si="14"/>
        <v>OP</v>
      </c>
      <c r="E67" s="71">
        <f>'Mengenmatrix Standorte'!D161</f>
        <v>0</v>
      </c>
      <c r="F67" s="159"/>
      <c r="G67" s="24" t="str">
        <f t="shared" si="15"/>
        <v>OP</v>
      </c>
      <c r="H67" s="159"/>
      <c r="I67" s="24" t="str">
        <f t="shared" si="16"/>
        <v>OP</v>
      </c>
      <c r="J67" s="159"/>
      <c r="K67" s="24" t="str">
        <f t="shared" si="17"/>
        <v>OP</v>
      </c>
      <c r="L67" s="163"/>
    </row>
    <row r="68" spans="2:12" s="1" customFormat="1" ht="12" hidden="1">
      <c r="B68" s="65">
        <f>'Mengenmatrix Standorte'!B162</f>
        <v>0</v>
      </c>
      <c r="C68" s="65">
        <f>'Mengenmatrix Standorte'!F162</f>
        <v>0</v>
      </c>
      <c r="D68" s="65" t="str">
        <f t="shared" si="14"/>
        <v>OP</v>
      </c>
      <c r="E68" s="71">
        <f>'Mengenmatrix Standorte'!D162</f>
        <v>0</v>
      </c>
      <c r="F68" s="159"/>
      <c r="G68" s="24" t="str">
        <f t="shared" si="15"/>
        <v>OP</v>
      </c>
      <c r="H68" s="159"/>
      <c r="I68" s="24" t="str">
        <f t="shared" si="16"/>
        <v>OP</v>
      </c>
      <c r="J68" s="159"/>
      <c r="K68" s="24" t="str">
        <f t="shared" si="17"/>
        <v>OP</v>
      </c>
      <c r="L68" s="163"/>
    </row>
    <row r="69" spans="2:12" s="1" customFormat="1" ht="12" hidden="1">
      <c r="B69" s="65">
        <f>'Mengenmatrix Standorte'!B163</f>
        <v>0</v>
      </c>
      <c r="C69" s="65">
        <f>'Mengenmatrix Standorte'!F163</f>
        <v>0</v>
      </c>
      <c r="D69" s="65" t="str">
        <f t="shared" si="14"/>
        <v>OP</v>
      </c>
      <c r="E69" s="71">
        <f>'Mengenmatrix Standorte'!D163</f>
        <v>0</v>
      </c>
      <c r="F69" s="159"/>
      <c r="G69" s="24" t="str">
        <f t="shared" si="15"/>
        <v>OP</v>
      </c>
      <c r="H69" s="159"/>
      <c r="I69" s="24" t="str">
        <f t="shared" si="16"/>
        <v>OP</v>
      </c>
      <c r="J69" s="159"/>
      <c r="K69" s="24" t="str">
        <f t="shared" si="17"/>
        <v>OP</v>
      </c>
      <c r="L69" s="163"/>
    </row>
    <row r="70" spans="2:12" s="1" customFormat="1" ht="12" hidden="1">
      <c r="B70" s="65">
        <f>'Mengenmatrix Standorte'!B164</f>
        <v>0</v>
      </c>
      <c r="C70" s="65">
        <f>'Mengenmatrix Standorte'!F164</f>
        <v>0</v>
      </c>
      <c r="D70" s="65" t="str">
        <f t="shared" si="14"/>
        <v>OP</v>
      </c>
      <c r="E70" s="71">
        <f>'Mengenmatrix Standorte'!D164</f>
        <v>0</v>
      </c>
      <c r="F70" s="159"/>
      <c r="G70" s="24" t="str">
        <f t="shared" si="15"/>
        <v>OP</v>
      </c>
      <c r="H70" s="159"/>
      <c r="I70" s="24" t="str">
        <f t="shared" si="16"/>
        <v>OP</v>
      </c>
      <c r="J70" s="159"/>
      <c r="K70" s="24" t="str">
        <f t="shared" si="17"/>
        <v>OP</v>
      </c>
      <c r="L70" s="163"/>
    </row>
    <row r="71" spans="2:12" s="1" customFormat="1" ht="12" hidden="1">
      <c r="B71" s="65">
        <f>'Mengenmatrix Standorte'!B165</f>
        <v>0</v>
      </c>
      <c r="C71" s="65">
        <f>'Mengenmatrix Standorte'!F165</f>
        <v>0</v>
      </c>
      <c r="D71" s="65" t="str">
        <f t="shared" si="14"/>
        <v>OP</v>
      </c>
      <c r="E71" s="71">
        <f>'Mengenmatrix Standorte'!D165</f>
        <v>0</v>
      </c>
      <c r="F71" s="159"/>
      <c r="G71" s="24" t="str">
        <f t="shared" si="15"/>
        <v>OP</v>
      </c>
      <c r="H71" s="159"/>
      <c r="I71" s="24" t="str">
        <f t="shared" si="16"/>
        <v>OP</v>
      </c>
      <c r="J71" s="159"/>
      <c r="K71" s="24" t="str">
        <f t="shared" si="17"/>
        <v>OP</v>
      </c>
      <c r="L71" s="163"/>
    </row>
    <row r="72" spans="2:12" s="1" customFormat="1" ht="12" hidden="1">
      <c r="B72" s="65">
        <f>'Mengenmatrix Standorte'!B166</f>
        <v>0</v>
      </c>
      <c r="C72" s="65">
        <f>'Mengenmatrix Standorte'!F166</f>
        <v>0</v>
      </c>
      <c r="D72" s="65" t="str">
        <f t="shared" si="14"/>
        <v>OP</v>
      </c>
      <c r="E72" s="71">
        <f>'Mengenmatrix Standorte'!D166</f>
        <v>0</v>
      </c>
      <c r="F72" s="159"/>
      <c r="G72" s="24" t="str">
        <f t="shared" si="15"/>
        <v>OP</v>
      </c>
      <c r="H72" s="159"/>
      <c r="I72" s="24" t="str">
        <f t="shared" si="16"/>
        <v>OP</v>
      </c>
      <c r="J72" s="159"/>
      <c r="K72" s="24" t="str">
        <f t="shared" si="17"/>
        <v>OP</v>
      </c>
      <c r="L72" s="163"/>
    </row>
    <row r="73" spans="2:12" s="1" customFormat="1" ht="12">
      <c r="B73" s="92" t="s">
        <v>41</v>
      </c>
      <c r="C73" s="67"/>
      <c r="D73" s="67"/>
      <c r="E73" s="137"/>
      <c r="F73" s="160"/>
      <c r="G73" s="93">
        <f>SUM(G52:G72)</f>
        <v>0</v>
      </c>
      <c r="H73" s="160"/>
      <c r="I73" s="93">
        <f>SUM(I52:I72)</f>
        <v>0</v>
      </c>
      <c r="J73" s="160"/>
      <c r="K73" s="93">
        <f>SUM(K52:K72)</f>
        <v>0</v>
      </c>
      <c r="L73" s="160"/>
    </row>
    <row r="74" spans="2:12" s="6" customFormat="1" ht="13">
      <c r="B74" s="88">
        <f>'Mengenmatrix Standorte'!B167</f>
        <v>0</v>
      </c>
      <c r="C74" s="89"/>
      <c r="D74" s="90"/>
      <c r="E74" s="128">
        <f>'Mengenmatrix Standorte'!D167</f>
        <v>0</v>
      </c>
      <c r="F74" s="152"/>
      <c r="G74" s="91"/>
      <c r="H74" s="152"/>
      <c r="I74" s="91"/>
      <c r="J74" s="152"/>
      <c r="K74" s="91"/>
      <c r="L74" s="155" t="s">
        <v>89</v>
      </c>
    </row>
    <row r="75" spans="2:12" s="1" customFormat="1" ht="12">
      <c r="B75" s="23">
        <f>'Mengenmatrix Standorte'!B168</f>
        <v>0</v>
      </c>
      <c r="C75" s="38">
        <f>'Mengenmatrix Standorte'!F168</f>
        <v>0</v>
      </c>
      <c r="D75" s="65" t="str">
        <f t="shared" ref="D75:D97" si="18">IF(C75&gt;0,"","OP")</f>
        <v>OP</v>
      </c>
      <c r="E75" s="71">
        <f>'Mengenmatrix Standorte'!D168</f>
        <v>0</v>
      </c>
      <c r="F75" s="159"/>
      <c r="G75" s="24" t="str">
        <f t="shared" ref="G75" si="19">IF($D75="OP","OP",F75*$C75)</f>
        <v>OP</v>
      </c>
      <c r="H75" s="159"/>
      <c r="I75" s="24" t="str">
        <f>IF($D75="OP","OP",H75*$C75)</f>
        <v>OP</v>
      </c>
      <c r="J75" s="159"/>
      <c r="K75" s="24" t="str">
        <f>IF($D75="OP","OP",J75*$C75)</f>
        <v>OP</v>
      </c>
      <c r="L75" s="163"/>
    </row>
    <row r="76" spans="2:12" s="1" customFormat="1" ht="12">
      <c r="B76" s="23">
        <f>'Mengenmatrix Standorte'!B169</f>
        <v>0</v>
      </c>
      <c r="C76" s="38">
        <f>'Mengenmatrix Standorte'!F169</f>
        <v>0</v>
      </c>
      <c r="D76" s="65" t="str">
        <f t="shared" ref="D76:D94" si="20">IF(C76&gt;0,"","OP")</f>
        <v>OP</v>
      </c>
      <c r="E76" s="71">
        <f>'Mengenmatrix Standorte'!D169</f>
        <v>0</v>
      </c>
      <c r="F76" s="159"/>
      <c r="G76" s="24" t="str">
        <f t="shared" ref="G76:G94" si="21">IF($D76="OP","OP",F76*$C76)</f>
        <v>OP</v>
      </c>
      <c r="H76" s="159"/>
      <c r="I76" s="24" t="str">
        <f t="shared" ref="I76:I94" si="22">IF($D76="OP","OP",H76*$C76)</f>
        <v>OP</v>
      </c>
      <c r="J76" s="159"/>
      <c r="K76" s="24" t="str">
        <f t="shared" ref="K76:K94" si="23">IF($D76="OP","OP",J76*$C76)</f>
        <v>OP</v>
      </c>
      <c r="L76" s="163"/>
    </row>
    <row r="77" spans="2:12" s="1" customFormat="1" ht="12">
      <c r="B77" s="23">
        <f>'Mengenmatrix Standorte'!B170</f>
        <v>0</v>
      </c>
      <c r="C77" s="38">
        <f>'Mengenmatrix Standorte'!F170</f>
        <v>0</v>
      </c>
      <c r="D77" s="65" t="str">
        <f t="shared" si="20"/>
        <v>OP</v>
      </c>
      <c r="E77" s="71">
        <f>'Mengenmatrix Standorte'!D170</f>
        <v>0</v>
      </c>
      <c r="F77" s="159"/>
      <c r="G77" s="24" t="str">
        <f t="shared" si="21"/>
        <v>OP</v>
      </c>
      <c r="H77" s="159"/>
      <c r="I77" s="24" t="str">
        <f t="shared" si="22"/>
        <v>OP</v>
      </c>
      <c r="J77" s="159"/>
      <c r="K77" s="24" t="str">
        <f t="shared" si="23"/>
        <v>OP</v>
      </c>
      <c r="L77" s="163"/>
    </row>
    <row r="78" spans="2:12" s="1" customFormat="1" ht="12">
      <c r="B78" s="23">
        <f>'Mengenmatrix Standorte'!B171</f>
        <v>0</v>
      </c>
      <c r="C78" s="38">
        <f>'Mengenmatrix Standorte'!F171</f>
        <v>0</v>
      </c>
      <c r="D78" s="65" t="str">
        <f t="shared" si="20"/>
        <v>OP</v>
      </c>
      <c r="E78" s="71">
        <f>'Mengenmatrix Standorte'!D171</f>
        <v>0</v>
      </c>
      <c r="F78" s="159"/>
      <c r="G78" s="24" t="str">
        <f t="shared" si="21"/>
        <v>OP</v>
      </c>
      <c r="H78" s="159"/>
      <c r="I78" s="24" t="str">
        <f t="shared" si="22"/>
        <v>OP</v>
      </c>
      <c r="J78" s="159"/>
      <c r="K78" s="24" t="str">
        <f t="shared" si="23"/>
        <v>OP</v>
      </c>
      <c r="L78" s="163"/>
    </row>
    <row r="79" spans="2:12" s="1" customFormat="1" ht="12">
      <c r="B79" s="23">
        <f>'Mengenmatrix Standorte'!B172</f>
        <v>0</v>
      </c>
      <c r="C79" s="38">
        <f>'Mengenmatrix Standorte'!F172</f>
        <v>0</v>
      </c>
      <c r="D79" s="65" t="str">
        <f t="shared" si="20"/>
        <v>OP</v>
      </c>
      <c r="E79" s="71">
        <f>'Mengenmatrix Standorte'!D172</f>
        <v>0</v>
      </c>
      <c r="F79" s="159"/>
      <c r="G79" s="24" t="str">
        <f t="shared" si="21"/>
        <v>OP</v>
      </c>
      <c r="H79" s="159"/>
      <c r="I79" s="24" t="str">
        <f t="shared" si="22"/>
        <v>OP</v>
      </c>
      <c r="J79" s="159"/>
      <c r="K79" s="24" t="str">
        <f t="shared" si="23"/>
        <v>OP</v>
      </c>
      <c r="L79" s="163"/>
    </row>
    <row r="80" spans="2:12" s="1" customFormat="1" ht="12">
      <c r="B80" s="23">
        <f>'Mengenmatrix Standorte'!B173</f>
        <v>0</v>
      </c>
      <c r="C80" s="38">
        <f>'Mengenmatrix Standorte'!F173</f>
        <v>0</v>
      </c>
      <c r="D80" s="65" t="str">
        <f t="shared" si="20"/>
        <v>OP</v>
      </c>
      <c r="E80" s="71">
        <f>'Mengenmatrix Standorte'!D173</f>
        <v>0</v>
      </c>
      <c r="F80" s="159"/>
      <c r="G80" s="24" t="str">
        <f t="shared" si="21"/>
        <v>OP</v>
      </c>
      <c r="H80" s="159"/>
      <c r="I80" s="24" t="str">
        <f t="shared" si="22"/>
        <v>OP</v>
      </c>
      <c r="J80" s="159"/>
      <c r="K80" s="24" t="str">
        <f t="shared" si="23"/>
        <v>OP</v>
      </c>
      <c r="L80" s="163"/>
    </row>
    <row r="81" spans="2:12" s="1" customFormat="1" ht="12">
      <c r="B81" s="23">
        <f>'Mengenmatrix Standorte'!B174</f>
        <v>0</v>
      </c>
      <c r="C81" s="38">
        <f>'Mengenmatrix Standorte'!F174</f>
        <v>0</v>
      </c>
      <c r="D81" s="65" t="str">
        <f t="shared" si="20"/>
        <v>OP</v>
      </c>
      <c r="E81" s="71">
        <f>'Mengenmatrix Standorte'!D174</f>
        <v>0</v>
      </c>
      <c r="F81" s="159"/>
      <c r="G81" s="24" t="str">
        <f t="shared" si="21"/>
        <v>OP</v>
      </c>
      <c r="H81" s="159"/>
      <c r="I81" s="24" t="str">
        <f t="shared" si="22"/>
        <v>OP</v>
      </c>
      <c r="J81" s="159"/>
      <c r="K81" s="24" t="str">
        <f t="shared" si="23"/>
        <v>OP</v>
      </c>
      <c r="L81" s="163"/>
    </row>
    <row r="82" spans="2:12" s="1" customFormat="1" ht="12">
      <c r="B82" s="23">
        <f>'Mengenmatrix Standorte'!B175</f>
        <v>0</v>
      </c>
      <c r="C82" s="38">
        <f>'Mengenmatrix Standorte'!F175</f>
        <v>0</v>
      </c>
      <c r="D82" s="65" t="str">
        <f t="shared" si="20"/>
        <v>OP</v>
      </c>
      <c r="E82" s="71">
        <f>'Mengenmatrix Standorte'!D175</f>
        <v>0</v>
      </c>
      <c r="F82" s="159"/>
      <c r="G82" s="24" t="str">
        <f t="shared" si="21"/>
        <v>OP</v>
      </c>
      <c r="H82" s="159"/>
      <c r="I82" s="24" t="str">
        <f t="shared" si="22"/>
        <v>OP</v>
      </c>
      <c r="J82" s="159"/>
      <c r="K82" s="24" t="str">
        <f t="shared" si="23"/>
        <v>OP</v>
      </c>
      <c r="L82" s="163"/>
    </row>
    <row r="83" spans="2:12" s="1" customFormat="1" ht="12">
      <c r="B83" s="23">
        <f>'Mengenmatrix Standorte'!B176</f>
        <v>0</v>
      </c>
      <c r="C83" s="38">
        <f>'Mengenmatrix Standorte'!F176</f>
        <v>0</v>
      </c>
      <c r="D83" s="65" t="str">
        <f t="shared" si="20"/>
        <v>OP</v>
      </c>
      <c r="E83" s="71">
        <f>'Mengenmatrix Standorte'!D176</f>
        <v>0</v>
      </c>
      <c r="F83" s="159"/>
      <c r="G83" s="24" t="str">
        <f t="shared" si="21"/>
        <v>OP</v>
      </c>
      <c r="H83" s="159"/>
      <c r="I83" s="24" t="str">
        <f t="shared" si="22"/>
        <v>OP</v>
      </c>
      <c r="J83" s="159"/>
      <c r="K83" s="24" t="str">
        <f t="shared" si="23"/>
        <v>OP</v>
      </c>
      <c r="L83" s="163"/>
    </row>
    <row r="84" spans="2:12" s="1" customFormat="1" ht="12">
      <c r="B84" s="23">
        <f>'Mengenmatrix Standorte'!B177</f>
        <v>0</v>
      </c>
      <c r="C84" s="38">
        <f>'Mengenmatrix Standorte'!F177</f>
        <v>0</v>
      </c>
      <c r="D84" s="65" t="str">
        <f t="shared" si="20"/>
        <v>OP</v>
      </c>
      <c r="E84" s="71">
        <f>'Mengenmatrix Standorte'!D177</f>
        <v>0</v>
      </c>
      <c r="F84" s="159"/>
      <c r="G84" s="24" t="str">
        <f t="shared" si="21"/>
        <v>OP</v>
      </c>
      <c r="H84" s="159"/>
      <c r="I84" s="24" t="str">
        <f t="shared" si="22"/>
        <v>OP</v>
      </c>
      <c r="J84" s="159"/>
      <c r="K84" s="24" t="str">
        <f t="shared" si="23"/>
        <v>OP</v>
      </c>
      <c r="L84" s="163"/>
    </row>
    <row r="85" spans="2:12" s="1" customFormat="1" ht="12">
      <c r="B85" s="23">
        <f>'Mengenmatrix Standorte'!B178</f>
        <v>0</v>
      </c>
      <c r="C85" s="38">
        <f>'Mengenmatrix Standorte'!F178</f>
        <v>0</v>
      </c>
      <c r="D85" s="65" t="str">
        <f t="shared" si="20"/>
        <v>OP</v>
      </c>
      <c r="E85" s="71">
        <f>'Mengenmatrix Standorte'!D178</f>
        <v>0</v>
      </c>
      <c r="F85" s="159"/>
      <c r="G85" s="24" t="str">
        <f t="shared" si="21"/>
        <v>OP</v>
      </c>
      <c r="H85" s="159"/>
      <c r="I85" s="24" t="str">
        <f t="shared" si="22"/>
        <v>OP</v>
      </c>
      <c r="J85" s="159"/>
      <c r="K85" s="24" t="str">
        <f t="shared" si="23"/>
        <v>OP</v>
      </c>
      <c r="L85" s="163"/>
    </row>
    <row r="86" spans="2:12" s="1" customFormat="1" ht="12" hidden="1">
      <c r="B86" s="23">
        <f>'Mengenmatrix Standorte'!B179</f>
        <v>0</v>
      </c>
      <c r="C86" s="38">
        <f>'Mengenmatrix Standorte'!F179</f>
        <v>0</v>
      </c>
      <c r="D86" s="65" t="str">
        <f t="shared" si="20"/>
        <v>OP</v>
      </c>
      <c r="E86" s="71">
        <f>'Mengenmatrix Standorte'!D179</f>
        <v>0</v>
      </c>
      <c r="F86" s="159"/>
      <c r="G86" s="24" t="str">
        <f t="shared" si="21"/>
        <v>OP</v>
      </c>
      <c r="H86" s="159"/>
      <c r="I86" s="24" t="str">
        <f t="shared" si="22"/>
        <v>OP</v>
      </c>
      <c r="J86" s="159"/>
      <c r="K86" s="24" t="str">
        <f t="shared" si="23"/>
        <v>OP</v>
      </c>
      <c r="L86" s="163"/>
    </row>
    <row r="87" spans="2:12" s="1" customFormat="1" ht="12" hidden="1">
      <c r="B87" s="23">
        <f>'Mengenmatrix Standorte'!B180</f>
        <v>0</v>
      </c>
      <c r="C87" s="38">
        <f>'Mengenmatrix Standorte'!F180</f>
        <v>0</v>
      </c>
      <c r="D87" s="65" t="str">
        <f t="shared" si="20"/>
        <v>OP</v>
      </c>
      <c r="E87" s="71">
        <f>'Mengenmatrix Standorte'!D180</f>
        <v>0</v>
      </c>
      <c r="F87" s="159"/>
      <c r="G87" s="24" t="str">
        <f t="shared" si="21"/>
        <v>OP</v>
      </c>
      <c r="H87" s="159"/>
      <c r="I87" s="24" t="str">
        <f t="shared" si="22"/>
        <v>OP</v>
      </c>
      <c r="J87" s="159"/>
      <c r="K87" s="24" t="str">
        <f t="shared" si="23"/>
        <v>OP</v>
      </c>
      <c r="L87" s="163"/>
    </row>
    <row r="88" spans="2:12" s="1" customFormat="1" ht="12" hidden="1">
      <c r="B88" s="23">
        <f>'Mengenmatrix Standorte'!B181</f>
        <v>0</v>
      </c>
      <c r="C88" s="38">
        <f>'Mengenmatrix Standorte'!F181</f>
        <v>0</v>
      </c>
      <c r="D88" s="65" t="str">
        <f t="shared" si="20"/>
        <v>OP</v>
      </c>
      <c r="E88" s="71">
        <f>'Mengenmatrix Standorte'!D181</f>
        <v>0</v>
      </c>
      <c r="F88" s="159"/>
      <c r="G88" s="24" t="str">
        <f t="shared" si="21"/>
        <v>OP</v>
      </c>
      <c r="H88" s="159"/>
      <c r="I88" s="24" t="str">
        <f t="shared" si="22"/>
        <v>OP</v>
      </c>
      <c r="J88" s="159"/>
      <c r="K88" s="24" t="str">
        <f t="shared" si="23"/>
        <v>OP</v>
      </c>
      <c r="L88" s="163"/>
    </row>
    <row r="89" spans="2:12" s="1" customFormat="1" ht="12" hidden="1">
      <c r="B89" s="23">
        <f>'Mengenmatrix Standorte'!B182</f>
        <v>0</v>
      </c>
      <c r="C89" s="38">
        <f>'Mengenmatrix Standorte'!F182</f>
        <v>0</v>
      </c>
      <c r="D89" s="65" t="str">
        <f t="shared" si="20"/>
        <v>OP</v>
      </c>
      <c r="E89" s="71">
        <f>'Mengenmatrix Standorte'!D182</f>
        <v>0</v>
      </c>
      <c r="F89" s="159"/>
      <c r="G89" s="24" t="str">
        <f t="shared" si="21"/>
        <v>OP</v>
      </c>
      <c r="H89" s="159"/>
      <c r="I89" s="24" t="str">
        <f t="shared" si="22"/>
        <v>OP</v>
      </c>
      <c r="J89" s="159"/>
      <c r="K89" s="24" t="str">
        <f t="shared" si="23"/>
        <v>OP</v>
      </c>
      <c r="L89" s="163"/>
    </row>
    <row r="90" spans="2:12" s="1" customFormat="1" ht="12" hidden="1">
      <c r="B90" s="23">
        <f>'Mengenmatrix Standorte'!B183</f>
        <v>0</v>
      </c>
      <c r="C90" s="38">
        <f>'Mengenmatrix Standorte'!F183</f>
        <v>0</v>
      </c>
      <c r="D90" s="65" t="str">
        <f t="shared" si="20"/>
        <v>OP</v>
      </c>
      <c r="E90" s="71">
        <f>'Mengenmatrix Standorte'!D183</f>
        <v>0</v>
      </c>
      <c r="F90" s="159"/>
      <c r="G90" s="24" t="str">
        <f t="shared" si="21"/>
        <v>OP</v>
      </c>
      <c r="H90" s="159"/>
      <c r="I90" s="24" t="str">
        <f t="shared" si="22"/>
        <v>OP</v>
      </c>
      <c r="J90" s="159"/>
      <c r="K90" s="24" t="str">
        <f t="shared" si="23"/>
        <v>OP</v>
      </c>
      <c r="L90" s="163"/>
    </row>
    <row r="91" spans="2:12" s="1" customFormat="1" ht="12" hidden="1">
      <c r="B91" s="23">
        <f>'Mengenmatrix Standorte'!B184</f>
        <v>0</v>
      </c>
      <c r="C91" s="38">
        <f>'Mengenmatrix Standorte'!F184</f>
        <v>0</v>
      </c>
      <c r="D91" s="65" t="str">
        <f t="shared" si="20"/>
        <v>OP</v>
      </c>
      <c r="E91" s="71">
        <f>'Mengenmatrix Standorte'!D184</f>
        <v>0</v>
      </c>
      <c r="F91" s="159"/>
      <c r="G91" s="24" t="str">
        <f t="shared" si="21"/>
        <v>OP</v>
      </c>
      <c r="H91" s="159"/>
      <c r="I91" s="24" t="str">
        <f t="shared" si="22"/>
        <v>OP</v>
      </c>
      <c r="J91" s="159"/>
      <c r="K91" s="24" t="str">
        <f t="shared" si="23"/>
        <v>OP</v>
      </c>
      <c r="L91" s="163"/>
    </row>
    <row r="92" spans="2:12" s="1" customFormat="1" ht="12" hidden="1">
      <c r="B92" s="23">
        <f>'Mengenmatrix Standorte'!B185</f>
        <v>0</v>
      </c>
      <c r="C92" s="38">
        <f>'Mengenmatrix Standorte'!F185</f>
        <v>0</v>
      </c>
      <c r="D92" s="65" t="str">
        <f t="shared" si="20"/>
        <v>OP</v>
      </c>
      <c r="E92" s="71">
        <f>'Mengenmatrix Standorte'!D185</f>
        <v>0</v>
      </c>
      <c r="F92" s="159"/>
      <c r="G92" s="24" t="str">
        <f t="shared" si="21"/>
        <v>OP</v>
      </c>
      <c r="H92" s="159"/>
      <c r="I92" s="24" t="str">
        <f t="shared" si="22"/>
        <v>OP</v>
      </c>
      <c r="J92" s="159"/>
      <c r="K92" s="24" t="str">
        <f t="shared" si="23"/>
        <v>OP</v>
      </c>
      <c r="L92" s="163"/>
    </row>
    <row r="93" spans="2:12" s="1" customFormat="1" ht="12" hidden="1">
      <c r="B93" s="23">
        <f>'Mengenmatrix Standorte'!B186</f>
        <v>0</v>
      </c>
      <c r="C93" s="38">
        <f>'Mengenmatrix Standorte'!F186</f>
        <v>0</v>
      </c>
      <c r="D93" s="65" t="str">
        <f t="shared" si="20"/>
        <v>OP</v>
      </c>
      <c r="E93" s="71">
        <f>'Mengenmatrix Standorte'!D186</f>
        <v>0</v>
      </c>
      <c r="F93" s="159"/>
      <c r="G93" s="24" t="str">
        <f t="shared" si="21"/>
        <v>OP</v>
      </c>
      <c r="H93" s="159"/>
      <c r="I93" s="24" t="str">
        <f t="shared" si="22"/>
        <v>OP</v>
      </c>
      <c r="J93" s="159"/>
      <c r="K93" s="24" t="str">
        <f t="shared" si="23"/>
        <v>OP</v>
      </c>
      <c r="L93" s="163"/>
    </row>
    <row r="94" spans="2:12" s="1" customFormat="1" ht="12" hidden="1">
      <c r="B94" s="23">
        <f>'Mengenmatrix Standorte'!B187</f>
        <v>0</v>
      </c>
      <c r="C94" s="38">
        <f>'Mengenmatrix Standorte'!F187</f>
        <v>0</v>
      </c>
      <c r="D94" s="65" t="str">
        <f t="shared" si="20"/>
        <v>OP</v>
      </c>
      <c r="E94" s="71">
        <f>'Mengenmatrix Standorte'!D187</f>
        <v>0</v>
      </c>
      <c r="F94" s="159"/>
      <c r="G94" s="24" t="str">
        <f t="shared" si="21"/>
        <v>OP</v>
      </c>
      <c r="H94" s="159"/>
      <c r="I94" s="24" t="str">
        <f t="shared" si="22"/>
        <v>OP</v>
      </c>
      <c r="J94" s="159"/>
      <c r="K94" s="24" t="str">
        <f t="shared" si="23"/>
        <v>OP</v>
      </c>
      <c r="L94" s="163"/>
    </row>
    <row r="95" spans="2:12" s="1" customFormat="1" ht="12">
      <c r="B95" s="92" t="s">
        <v>41</v>
      </c>
      <c r="C95" s="67"/>
      <c r="D95" s="67"/>
      <c r="E95" s="137"/>
      <c r="F95" s="160"/>
      <c r="G95" s="93">
        <f>SUM(G75:G94)</f>
        <v>0</v>
      </c>
      <c r="H95" s="160"/>
      <c r="I95" s="93">
        <f>SUM(I75:I94)</f>
        <v>0</v>
      </c>
      <c r="J95" s="160"/>
      <c r="K95" s="93">
        <f>SUM(K75:K94)</f>
        <v>0</v>
      </c>
      <c r="L95" s="160"/>
    </row>
    <row r="96" spans="2:12" s="6" customFormat="1" ht="13">
      <c r="B96" s="88">
        <f>'Mengenmatrix Standorte'!B188</f>
        <v>0</v>
      </c>
      <c r="C96" s="89"/>
      <c r="D96" s="90"/>
      <c r="E96" s="128">
        <f>'Mengenmatrix Standorte'!D188</f>
        <v>0</v>
      </c>
      <c r="F96" s="152"/>
      <c r="G96" s="91"/>
      <c r="H96" s="152"/>
      <c r="I96" s="91"/>
      <c r="J96" s="152"/>
      <c r="K96" s="91"/>
      <c r="L96" s="155" t="s">
        <v>89</v>
      </c>
    </row>
    <row r="97" spans="2:12" s="1" customFormat="1" ht="12">
      <c r="B97" s="23">
        <f>'Mengenmatrix Standorte'!B189</f>
        <v>0</v>
      </c>
      <c r="C97" s="38">
        <f>'Mengenmatrix Standorte'!F189</f>
        <v>0</v>
      </c>
      <c r="D97" s="65" t="str">
        <f t="shared" si="18"/>
        <v>OP</v>
      </c>
      <c r="E97" s="71">
        <f>'Mengenmatrix Standorte'!D189</f>
        <v>0</v>
      </c>
      <c r="F97" s="159"/>
      <c r="G97" s="24" t="str">
        <f t="shared" ref="G97" si="24">IF($D97="OP","OP",F97*$C97)</f>
        <v>OP</v>
      </c>
      <c r="H97" s="159"/>
      <c r="I97" s="24" t="str">
        <f>IF($D97="OP","OP",H97*$C97)</f>
        <v>OP</v>
      </c>
      <c r="J97" s="159"/>
      <c r="K97" s="24" t="str">
        <f>IF($D97="OP","OP",J97*$C97)</f>
        <v>OP</v>
      </c>
      <c r="L97" s="163"/>
    </row>
    <row r="98" spans="2:12" s="1" customFormat="1" ht="12">
      <c r="B98" s="23">
        <f>'Mengenmatrix Standorte'!B190</f>
        <v>0</v>
      </c>
      <c r="C98" s="38">
        <f>'Mengenmatrix Standorte'!F190</f>
        <v>0</v>
      </c>
      <c r="D98" s="65" t="str">
        <f t="shared" ref="D98:D116" si="25">IF(C98&gt;0,"","OP")</f>
        <v>OP</v>
      </c>
      <c r="E98" s="71">
        <f>'Mengenmatrix Standorte'!D190</f>
        <v>0</v>
      </c>
      <c r="F98" s="159"/>
      <c r="G98" s="24" t="str">
        <f t="shared" ref="G98:G116" si="26">IF($D98="OP","OP",F98*$C98)</f>
        <v>OP</v>
      </c>
      <c r="H98" s="159"/>
      <c r="I98" s="24" t="str">
        <f t="shared" ref="I98:I116" si="27">IF($D98="OP","OP",H98*$C98)</f>
        <v>OP</v>
      </c>
      <c r="J98" s="159"/>
      <c r="K98" s="24" t="str">
        <f t="shared" ref="K98:K116" si="28">IF($D98="OP","OP",J98*$C98)</f>
        <v>OP</v>
      </c>
      <c r="L98" s="163"/>
    </row>
    <row r="99" spans="2:12" s="1" customFormat="1" ht="12">
      <c r="B99" s="23">
        <f>'Mengenmatrix Standorte'!B191</f>
        <v>0</v>
      </c>
      <c r="C99" s="38">
        <f>'Mengenmatrix Standorte'!F191</f>
        <v>0</v>
      </c>
      <c r="D99" s="65" t="str">
        <f t="shared" si="25"/>
        <v>OP</v>
      </c>
      <c r="E99" s="71">
        <f>'Mengenmatrix Standorte'!D191</f>
        <v>0</v>
      </c>
      <c r="F99" s="159"/>
      <c r="G99" s="24" t="str">
        <f t="shared" si="26"/>
        <v>OP</v>
      </c>
      <c r="H99" s="159"/>
      <c r="I99" s="24" t="str">
        <f t="shared" si="27"/>
        <v>OP</v>
      </c>
      <c r="J99" s="159"/>
      <c r="K99" s="24" t="str">
        <f t="shared" si="28"/>
        <v>OP</v>
      </c>
      <c r="L99" s="163"/>
    </row>
    <row r="100" spans="2:12" s="1" customFormat="1" ht="12">
      <c r="B100" s="23">
        <f>'Mengenmatrix Standorte'!B192</f>
        <v>0</v>
      </c>
      <c r="C100" s="38">
        <f>'Mengenmatrix Standorte'!F192</f>
        <v>0</v>
      </c>
      <c r="D100" s="65" t="str">
        <f t="shared" si="25"/>
        <v>OP</v>
      </c>
      <c r="E100" s="71">
        <f>'Mengenmatrix Standorte'!D192</f>
        <v>0</v>
      </c>
      <c r="F100" s="159"/>
      <c r="G100" s="24" t="str">
        <f t="shared" si="26"/>
        <v>OP</v>
      </c>
      <c r="H100" s="159"/>
      <c r="I100" s="24" t="str">
        <f t="shared" si="27"/>
        <v>OP</v>
      </c>
      <c r="J100" s="159"/>
      <c r="K100" s="24" t="str">
        <f t="shared" si="28"/>
        <v>OP</v>
      </c>
      <c r="L100" s="163"/>
    </row>
    <row r="101" spans="2:12" s="1" customFormat="1" ht="12">
      <c r="B101" s="23">
        <f>'Mengenmatrix Standorte'!B193</f>
        <v>0</v>
      </c>
      <c r="C101" s="38">
        <f>'Mengenmatrix Standorte'!F193</f>
        <v>0</v>
      </c>
      <c r="D101" s="65" t="str">
        <f t="shared" si="25"/>
        <v>OP</v>
      </c>
      <c r="E101" s="71">
        <f>'Mengenmatrix Standorte'!D193</f>
        <v>0</v>
      </c>
      <c r="F101" s="159"/>
      <c r="G101" s="24" t="str">
        <f t="shared" si="26"/>
        <v>OP</v>
      </c>
      <c r="H101" s="159"/>
      <c r="I101" s="24" t="str">
        <f t="shared" si="27"/>
        <v>OP</v>
      </c>
      <c r="J101" s="159"/>
      <c r="K101" s="24" t="str">
        <f t="shared" si="28"/>
        <v>OP</v>
      </c>
      <c r="L101" s="163"/>
    </row>
    <row r="102" spans="2:12" s="1" customFormat="1" ht="12">
      <c r="B102" s="23">
        <f>'Mengenmatrix Standorte'!B194</f>
        <v>0</v>
      </c>
      <c r="C102" s="38">
        <f>'Mengenmatrix Standorte'!F194</f>
        <v>0</v>
      </c>
      <c r="D102" s="65" t="str">
        <f t="shared" si="25"/>
        <v>OP</v>
      </c>
      <c r="E102" s="71">
        <f>'Mengenmatrix Standorte'!D194</f>
        <v>0</v>
      </c>
      <c r="F102" s="159"/>
      <c r="G102" s="24" t="str">
        <f t="shared" si="26"/>
        <v>OP</v>
      </c>
      <c r="H102" s="159"/>
      <c r="I102" s="24" t="str">
        <f t="shared" si="27"/>
        <v>OP</v>
      </c>
      <c r="J102" s="159"/>
      <c r="K102" s="24" t="str">
        <f t="shared" si="28"/>
        <v>OP</v>
      </c>
      <c r="L102" s="163"/>
    </row>
    <row r="103" spans="2:12" s="1" customFormat="1" ht="12">
      <c r="B103" s="23">
        <f>'Mengenmatrix Standorte'!B195</f>
        <v>0</v>
      </c>
      <c r="C103" s="38">
        <f>'Mengenmatrix Standorte'!F195</f>
        <v>0</v>
      </c>
      <c r="D103" s="65" t="str">
        <f t="shared" si="25"/>
        <v>OP</v>
      </c>
      <c r="E103" s="71">
        <f>'Mengenmatrix Standorte'!D195</f>
        <v>0</v>
      </c>
      <c r="F103" s="159"/>
      <c r="G103" s="24" t="str">
        <f t="shared" si="26"/>
        <v>OP</v>
      </c>
      <c r="H103" s="159"/>
      <c r="I103" s="24" t="str">
        <f t="shared" si="27"/>
        <v>OP</v>
      </c>
      <c r="J103" s="159"/>
      <c r="K103" s="24" t="str">
        <f t="shared" si="28"/>
        <v>OP</v>
      </c>
      <c r="L103" s="163"/>
    </row>
    <row r="104" spans="2:12" s="1" customFormat="1" ht="12">
      <c r="B104" s="23">
        <f>'Mengenmatrix Standorte'!B196</f>
        <v>0</v>
      </c>
      <c r="C104" s="38">
        <f>'Mengenmatrix Standorte'!F196</f>
        <v>0</v>
      </c>
      <c r="D104" s="65" t="str">
        <f t="shared" si="25"/>
        <v>OP</v>
      </c>
      <c r="E104" s="71">
        <f>'Mengenmatrix Standorte'!D196</f>
        <v>0</v>
      </c>
      <c r="F104" s="159"/>
      <c r="G104" s="24" t="str">
        <f t="shared" si="26"/>
        <v>OP</v>
      </c>
      <c r="H104" s="159"/>
      <c r="I104" s="24" t="str">
        <f t="shared" si="27"/>
        <v>OP</v>
      </c>
      <c r="J104" s="159"/>
      <c r="K104" s="24" t="str">
        <f t="shared" si="28"/>
        <v>OP</v>
      </c>
      <c r="L104" s="163"/>
    </row>
    <row r="105" spans="2:12" s="1" customFormat="1" ht="12">
      <c r="B105" s="23">
        <f>'Mengenmatrix Standorte'!B197</f>
        <v>0</v>
      </c>
      <c r="C105" s="38">
        <f>'Mengenmatrix Standorte'!F197</f>
        <v>0</v>
      </c>
      <c r="D105" s="65" t="str">
        <f t="shared" si="25"/>
        <v>OP</v>
      </c>
      <c r="E105" s="71">
        <f>'Mengenmatrix Standorte'!D197</f>
        <v>0</v>
      </c>
      <c r="F105" s="159"/>
      <c r="G105" s="24" t="str">
        <f t="shared" si="26"/>
        <v>OP</v>
      </c>
      <c r="H105" s="159"/>
      <c r="I105" s="24" t="str">
        <f t="shared" si="27"/>
        <v>OP</v>
      </c>
      <c r="J105" s="159"/>
      <c r="K105" s="24" t="str">
        <f t="shared" si="28"/>
        <v>OP</v>
      </c>
      <c r="L105" s="163"/>
    </row>
    <row r="106" spans="2:12" s="1" customFormat="1" ht="12">
      <c r="B106" s="23">
        <f>'Mengenmatrix Standorte'!B198</f>
        <v>0</v>
      </c>
      <c r="C106" s="38">
        <f>'Mengenmatrix Standorte'!F198</f>
        <v>0</v>
      </c>
      <c r="D106" s="65" t="str">
        <f t="shared" si="25"/>
        <v>OP</v>
      </c>
      <c r="E106" s="71">
        <f>'Mengenmatrix Standorte'!D198</f>
        <v>0</v>
      </c>
      <c r="F106" s="159"/>
      <c r="G106" s="24" t="str">
        <f t="shared" si="26"/>
        <v>OP</v>
      </c>
      <c r="H106" s="159"/>
      <c r="I106" s="24" t="str">
        <f t="shared" si="27"/>
        <v>OP</v>
      </c>
      <c r="J106" s="159"/>
      <c r="K106" s="24" t="str">
        <f t="shared" si="28"/>
        <v>OP</v>
      </c>
      <c r="L106" s="163"/>
    </row>
    <row r="107" spans="2:12" s="1" customFormat="1" ht="12">
      <c r="B107" s="23">
        <f>'Mengenmatrix Standorte'!B199</f>
        <v>0</v>
      </c>
      <c r="C107" s="38">
        <f>'Mengenmatrix Standorte'!F199</f>
        <v>0</v>
      </c>
      <c r="D107" s="65" t="str">
        <f t="shared" si="25"/>
        <v>OP</v>
      </c>
      <c r="E107" s="71">
        <f>'Mengenmatrix Standorte'!D199</f>
        <v>0</v>
      </c>
      <c r="F107" s="159"/>
      <c r="G107" s="24" t="str">
        <f t="shared" si="26"/>
        <v>OP</v>
      </c>
      <c r="H107" s="159"/>
      <c r="I107" s="24" t="str">
        <f t="shared" si="27"/>
        <v>OP</v>
      </c>
      <c r="J107" s="159"/>
      <c r="K107" s="24" t="str">
        <f t="shared" si="28"/>
        <v>OP</v>
      </c>
      <c r="L107" s="163"/>
    </row>
    <row r="108" spans="2:12" s="1" customFormat="1" ht="12" hidden="1">
      <c r="B108" s="23">
        <f>'Mengenmatrix Standorte'!B200</f>
        <v>0</v>
      </c>
      <c r="C108" s="38">
        <f>'Mengenmatrix Standorte'!F200</f>
        <v>0</v>
      </c>
      <c r="D108" s="65" t="str">
        <f t="shared" si="25"/>
        <v>OP</v>
      </c>
      <c r="E108" s="71">
        <f>'Mengenmatrix Standorte'!D200</f>
        <v>0</v>
      </c>
      <c r="F108" s="159"/>
      <c r="G108" s="24" t="str">
        <f t="shared" si="26"/>
        <v>OP</v>
      </c>
      <c r="H108" s="159"/>
      <c r="I108" s="24" t="str">
        <f t="shared" si="27"/>
        <v>OP</v>
      </c>
      <c r="J108" s="159"/>
      <c r="K108" s="24" t="str">
        <f t="shared" si="28"/>
        <v>OP</v>
      </c>
      <c r="L108" s="163"/>
    </row>
    <row r="109" spans="2:12" s="1" customFormat="1" ht="12" hidden="1">
      <c r="B109" s="23">
        <f>'Mengenmatrix Standorte'!B201</f>
        <v>0</v>
      </c>
      <c r="C109" s="38">
        <f>'Mengenmatrix Standorte'!F201</f>
        <v>0</v>
      </c>
      <c r="D109" s="65" t="str">
        <f t="shared" si="25"/>
        <v>OP</v>
      </c>
      <c r="E109" s="71">
        <f>'Mengenmatrix Standorte'!D201</f>
        <v>0</v>
      </c>
      <c r="F109" s="159"/>
      <c r="G109" s="24" t="str">
        <f t="shared" si="26"/>
        <v>OP</v>
      </c>
      <c r="H109" s="159"/>
      <c r="I109" s="24" t="str">
        <f t="shared" si="27"/>
        <v>OP</v>
      </c>
      <c r="J109" s="159"/>
      <c r="K109" s="24" t="str">
        <f t="shared" si="28"/>
        <v>OP</v>
      </c>
      <c r="L109" s="163"/>
    </row>
    <row r="110" spans="2:12" s="1" customFormat="1" ht="12" hidden="1">
      <c r="B110" s="23">
        <f>'Mengenmatrix Standorte'!B202</f>
        <v>0</v>
      </c>
      <c r="C110" s="38">
        <f>'Mengenmatrix Standorte'!F202</f>
        <v>0</v>
      </c>
      <c r="D110" s="65" t="str">
        <f t="shared" si="25"/>
        <v>OP</v>
      </c>
      <c r="E110" s="71">
        <f>'Mengenmatrix Standorte'!D202</f>
        <v>0</v>
      </c>
      <c r="F110" s="159"/>
      <c r="G110" s="24" t="str">
        <f t="shared" si="26"/>
        <v>OP</v>
      </c>
      <c r="H110" s="159"/>
      <c r="I110" s="24" t="str">
        <f t="shared" si="27"/>
        <v>OP</v>
      </c>
      <c r="J110" s="159"/>
      <c r="K110" s="24" t="str">
        <f t="shared" si="28"/>
        <v>OP</v>
      </c>
      <c r="L110" s="163"/>
    </row>
    <row r="111" spans="2:12" s="1" customFormat="1" ht="12" hidden="1">
      <c r="B111" s="23">
        <f>'Mengenmatrix Standorte'!B203</f>
        <v>0</v>
      </c>
      <c r="C111" s="38">
        <f>'Mengenmatrix Standorte'!F203</f>
        <v>0</v>
      </c>
      <c r="D111" s="65" t="str">
        <f t="shared" si="25"/>
        <v>OP</v>
      </c>
      <c r="E111" s="71">
        <f>'Mengenmatrix Standorte'!D203</f>
        <v>0</v>
      </c>
      <c r="F111" s="159"/>
      <c r="G111" s="24" t="str">
        <f t="shared" si="26"/>
        <v>OP</v>
      </c>
      <c r="H111" s="159"/>
      <c r="I111" s="24" t="str">
        <f t="shared" si="27"/>
        <v>OP</v>
      </c>
      <c r="J111" s="159"/>
      <c r="K111" s="24" t="str">
        <f t="shared" si="28"/>
        <v>OP</v>
      </c>
      <c r="L111" s="163"/>
    </row>
    <row r="112" spans="2:12" s="1" customFormat="1" ht="12" hidden="1">
      <c r="B112" s="23">
        <f>'Mengenmatrix Standorte'!B204</f>
        <v>0</v>
      </c>
      <c r="C112" s="38">
        <f>'Mengenmatrix Standorte'!F204</f>
        <v>0</v>
      </c>
      <c r="D112" s="65" t="str">
        <f t="shared" si="25"/>
        <v>OP</v>
      </c>
      <c r="E112" s="71">
        <f>'Mengenmatrix Standorte'!D204</f>
        <v>0</v>
      </c>
      <c r="F112" s="159"/>
      <c r="G112" s="24" t="str">
        <f t="shared" si="26"/>
        <v>OP</v>
      </c>
      <c r="H112" s="159"/>
      <c r="I112" s="24" t="str">
        <f t="shared" si="27"/>
        <v>OP</v>
      </c>
      <c r="J112" s="159"/>
      <c r="K112" s="24" t="str">
        <f t="shared" si="28"/>
        <v>OP</v>
      </c>
      <c r="L112" s="163"/>
    </row>
    <row r="113" spans="2:12" s="1" customFormat="1" ht="12" hidden="1">
      <c r="B113" s="23">
        <f>'Mengenmatrix Standorte'!B205</f>
        <v>0</v>
      </c>
      <c r="C113" s="38">
        <f>'Mengenmatrix Standorte'!F205</f>
        <v>0</v>
      </c>
      <c r="D113" s="65" t="str">
        <f t="shared" si="25"/>
        <v>OP</v>
      </c>
      <c r="E113" s="71">
        <f>'Mengenmatrix Standorte'!D205</f>
        <v>0</v>
      </c>
      <c r="F113" s="159"/>
      <c r="G113" s="24" t="str">
        <f t="shared" si="26"/>
        <v>OP</v>
      </c>
      <c r="H113" s="159"/>
      <c r="I113" s="24" t="str">
        <f t="shared" si="27"/>
        <v>OP</v>
      </c>
      <c r="J113" s="159"/>
      <c r="K113" s="24" t="str">
        <f t="shared" si="28"/>
        <v>OP</v>
      </c>
      <c r="L113" s="163"/>
    </row>
    <row r="114" spans="2:12" s="1" customFormat="1" ht="12" hidden="1">
      <c r="B114" s="23">
        <f>'Mengenmatrix Standorte'!B206</f>
        <v>0</v>
      </c>
      <c r="C114" s="38">
        <f>'Mengenmatrix Standorte'!F206</f>
        <v>0</v>
      </c>
      <c r="D114" s="65" t="str">
        <f t="shared" si="25"/>
        <v>OP</v>
      </c>
      <c r="E114" s="71">
        <f>'Mengenmatrix Standorte'!D206</f>
        <v>0</v>
      </c>
      <c r="F114" s="159"/>
      <c r="G114" s="24" t="str">
        <f t="shared" si="26"/>
        <v>OP</v>
      </c>
      <c r="H114" s="159"/>
      <c r="I114" s="24" t="str">
        <f t="shared" si="27"/>
        <v>OP</v>
      </c>
      <c r="J114" s="159"/>
      <c r="K114" s="24" t="str">
        <f t="shared" si="28"/>
        <v>OP</v>
      </c>
      <c r="L114" s="163"/>
    </row>
    <row r="115" spans="2:12" s="1" customFormat="1" ht="12" hidden="1">
      <c r="B115" s="23">
        <f>'Mengenmatrix Standorte'!B207</f>
        <v>0</v>
      </c>
      <c r="C115" s="38">
        <f>'Mengenmatrix Standorte'!F207</f>
        <v>0</v>
      </c>
      <c r="D115" s="65" t="str">
        <f t="shared" si="25"/>
        <v>OP</v>
      </c>
      <c r="E115" s="71">
        <f>'Mengenmatrix Standorte'!D207</f>
        <v>0</v>
      </c>
      <c r="F115" s="159"/>
      <c r="G115" s="24" t="str">
        <f t="shared" si="26"/>
        <v>OP</v>
      </c>
      <c r="H115" s="159"/>
      <c r="I115" s="24" t="str">
        <f t="shared" si="27"/>
        <v>OP</v>
      </c>
      <c r="J115" s="159"/>
      <c r="K115" s="24" t="str">
        <f t="shared" si="28"/>
        <v>OP</v>
      </c>
      <c r="L115" s="163"/>
    </row>
    <row r="116" spans="2:12" s="1" customFormat="1" ht="12" hidden="1">
      <c r="B116" s="23">
        <f>'Mengenmatrix Standorte'!B208</f>
        <v>0</v>
      </c>
      <c r="C116" s="38">
        <f>'Mengenmatrix Standorte'!F208</f>
        <v>0</v>
      </c>
      <c r="D116" s="65" t="str">
        <f t="shared" si="25"/>
        <v>OP</v>
      </c>
      <c r="E116" s="71">
        <f>'Mengenmatrix Standorte'!D208</f>
        <v>0</v>
      </c>
      <c r="F116" s="159"/>
      <c r="G116" s="24" t="str">
        <f t="shared" si="26"/>
        <v>OP</v>
      </c>
      <c r="H116" s="159"/>
      <c r="I116" s="24" t="str">
        <f t="shared" si="27"/>
        <v>OP</v>
      </c>
      <c r="J116" s="159"/>
      <c r="K116" s="24" t="str">
        <f t="shared" si="28"/>
        <v>OP</v>
      </c>
      <c r="L116" s="163"/>
    </row>
    <row r="117" spans="2:12" s="1" customFormat="1" ht="12">
      <c r="B117" s="92" t="s">
        <v>41</v>
      </c>
      <c r="C117" s="67"/>
      <c r="D117" s="67"/>
      <c r="E117" s="137"/>
      <c r="F117" s="160"/>
      <c r="G117" s="93">
        <f>SUM(G97:G116)</f>
        <v>0</v>
      </c>
      <c r="H117" s="160"/>
      <c r="I117" s="93">
        <f>SUM(I97:I116)</f>
        <v>0</v>
      </c>
      <c r="J117" s="160"/>
      <c r="K117" s="93">
        <f>SUM(K97:K116)</f>
        <v>0</v>
      </c>
      <c r="L117" s="160"/>
    </row>
    <row r="118" spans="2:12" s="6" customFormat="1" ht="13">
      <c r="B118" s="88">
        <f>'Mengenmatrix Standorte'!B209</f>
        <v>0</v>
      </c>
      <c r="C118" s="89"/>
      <c r="D118" s="90"/>
      <c r="E118" s="128">
        <f>'Mengenmatrix Standorte'!D209</f>
        <v>0</v>
      </c>
      <c r="F118" s="152"/>
      <c r="G118" s="91"/>
      <c r="H118" s="152"/>
      <c r="I118" s="91"/>
      <c r="J118" s="152"/>
      <c r="K118" s="91"/>
      <c r="L118" s="155" t="s">
        <v>89</v>
      </c>
    </row>
    <row r="119" spans="2:12" s="1" customFormat="1" ht="12">
      <c r="B119" s="23">
        <f>'Mengenmatrix Standorte'!B210</f>
        <v>0</v>
      </c>
      <c r="C119" s="38">
        <f>'Mengenmatrix Standorte'!F210</f>
        <v>0</v>
      </c>
      <c r="D119" s="65" t="str">
        <f t="shared" ref="D119" si="29">IF(C119&gt;0,"","OP")</f>
        <v>OP</v>
      </c>
      <c r="E119" s="71">
        <f>'Mengenmatrix Standorte'!D210</f>
        <v>0</v>
      </c>
      <c r="F119" s="159"/>
      <c r="G119" s="24" t="str">
        <f t="shared" ref="G119" si="30">IF($D119="OP","OP",F119*$C119)</f>
        <v>OP</v>
      </c>
      <c r="H119" s="159"/>
      <c r="I119" s="24" t="str">
        <f>IF($D119="OP","OP",H119*$C119)</f>
        <v>OP</v>
      </c>
      <c r="J119" s="159"/>
      <c r="K119" s="24" t="str">
        <f>IF($D119="OP","OP",J119*$C119)</f>
        <v>OP</v>
      </c>
      <c r="L119" s="163"/>
    </row>
    <row r="120" spans="2:12" s="1" customFormat="1" ht="12">
      <c r="B120" s="23">
        <f>'Mengenmatrix Standorte'!B211</f>
        <v>0</v>
      </c>
      <c r="C120" s="38">
        <f>'Mengenmatrix Standorte'!F211</f>
        <v>0</v>
      </c>
      <c r="D120" s="65" t="str">
        <f t="shared" ref="D120:D138" si="31">IF(C120&gt;0,"","OP")</f>
        <v>OP</v>
      </c>
      <c r="E120" s="71">
        <f>'Mengenmatrix Standorte'!D211</f>
        <v>0</v>
      </c>
      <c r="F120" s="159"/>
      <c r="G120" s="24" t="str">
        <f t="shared" ref="G120:G138" si="32">IF($D120="OP","OP",F120*$C120)</f>
        <v>OP</v>
      </c>
      <c r="H120" s="159"/>
      <c r="I120" s="24" t="str">
        <f t="shared" ref="I120:I138" si="33">IF($D120="OP","OP",H120*$C120)</f>
        <v>OP</v>
      </c>
      <c r="J120" s="159"/>
      <c r="K120" s="24" t="str">
        <f t="shared" ref="K120:K138" si="34">IF($D120="OP","OP",J120*$C120)</f>
        <v>OP</v>
      </c>
      <c r="L120" s="163"/>
    </row>
    <row r="121" spans="2:12" s="1" customFormat="1" ht="12">
      <c r="B121" s="23">
        <f>'Mengenmatrix Standorte'!B212</f>
        <v>0</v>
      </c>
      <c r="C121" s="38">
        <f>'Mengenmatrix Standorte'!F212</f>
        <v>0</v>
      </c>
      <c r="D121" s="65" t="str">
        <f t="shared" si="31"/>
        <v>OP</v>
      </c>
      <c r="E121" s="71">
        <f>'Mengenmatrix Standorte'!D212</f>
        <v>0</v>
      </c>
      <c r="F121" s="159"/>
      <c r="G121" s="24" t="str">
        <f t="shared" si="32"/>
        <v>OP</v>
      </c>
      <c r="H121" s="159"/>
      <c r="I121" s="24" t="str">
        <f t="shared" si="33"/>
        <v>OP</v>
      </c>
      <c r="J121" s="159"/>
      <c r="K121" s="24" t="str">
        <f t="shared" si="34"/>
        <v>OP</v>
      </c>
      <c r="L121" s="163"/>
    </row>
    <row r="122" spans="2:12" s="1" customFormat="1" ht="12">
      <c r="B122" s="23">
        <f>'Mengenmatrix Standorte'!B213</f>
        <v>0</v>
      </c>
      <c r="C122" s="38">
        <f>'Mengenmatrix Standorte'!F213</f>
        <v>0</v>
      </c>
      <c r="D122" s="65" t="str">
        <f t="shared" si="31"/>
        <v>OP</v>
      </c>
      <c r="E122" s="71">
        <f>'Mengenmatrix Standorte'!D213</f>
        <v>0</v>
      </c>
      <c r="F122" s="159"/>
      <c r="G122" s="24" t="str">
        <f t="shared" si="32"/>
        <v>OP</v>
      </c>
      <c r="H122" s="159"/>
      <c r="I122" s="24" t="str">
        <f t="shared" si="33"/>
        <v>OP</v>
      </c>
      <c r="J122" s="159"/>
      <c r="K122" s="24" t="str">
        <f t="shared" si="34"/>
        <v>OP</v>
      </c>
      <c r="L122" s="163"/>
    </row>
    <row r="123" spans="2:12" s="1" customFormat="1" ht="12">
      <c r="B123" s="23">
        <f>'Mengenmatrix Standorte'!B214</f>
        <v>0</v>
      </c>
      <c r="C123" s="38">
        <f>'Mengenmatrix Standorte'!F214</f>
        <v>0</v>
      </c>
      <c r="D123" s="65" t="str">
        <f t="shared" si="31"/>
        <v>OP</v>
      </c>
      <c r="E123" s="71">
        <f>'Mengenmatrix Standorte'!D214</f>
        <v>0</v>
      </c>
      <c r="F123" s="159"/>
      <c r="G123" s="24" t="str">
        <f t="shared" si="32"/>
        <v>OP</v>
      </c>
      <c r="H123" s="159"/>
      <c r="I123" s="24" t="str">
        <f t="shared" si="33"/>
        <v>OP</v>
      </c>
      <c r="J123" s="159"/>
      <c r="K123" s="24" t="str">
        <f t="shared" si="34"/>
        <v>OP</v>
      </c>
      <c r="L123" s="163"/>
    </row>
    <row r="124" spans="2:12" s="1" customFormat="1" ht="12">
      <c r="B124" s="23">
        <f>'Mengenmatrix Standorte'!B215</f>
        <v>0</v>
      </c>
      <c r="C124" s="38">
        <f>'Mengenmatrix Standorte'!F215</f>
        <v>0</v>
      </c>
      <c r="D124" s="65" t="str">
        <f t="shared" si="31"/>
        <v>OP</v>
      </c>
      <c r="E124" s="71">
        <f>'Mengenmatrix Standorte'!D215</f>
        <v>0</v>
      </c>
      <c r="F124" s="159"/>
      <c r="G124" s="24" t="str">
        <f t="shared" si="32"/>
        <v>OP</v>
      </c>
      <c r="H124" s="159"/>
      <c r="I124" s="24" t="str">
        <f t="shared" si="33"/>
        <v>OP</v>
      </c>
      <c r="J124" s="159"/>
      <c r="K124" s="24" t="str">
        <f t="shared" si="34"/>
        <v>OP</v>
      </c>
      <c r="L124" s="163"/>
    </row>
    <row r="125" spans="2:12" s="1" customFormat="1" ht="12">
      <c r="B125" s="23">
        <f>'Mengenmatrix Standorte'!B216</f>
        <v>0</v>
      </c>
      <c r="C125" s="38">
        <f>'Mengenmatrix Standorte'!F216</f>
        <v>0</v>
      </c>
      <c r="D125" s="65" t="str">
        <f t="shared" si="31"/>
        <v>OP</v>
      </c>
      <c r="E125" s="71">
        <f>'Mengenmatrix Standorte'!D216</f>
        <v>0</v>
      </c>
      <c r="F125" s="159"/>
      <c r="G125" s="24" t="str">
        <f t="shared" si="32"/>
        <v>OP</v>
      </c>
      <c r="H125" s="159"/>
      <c r="I125" s="24" t="str">
        <f t="shared" si="33"/>
        <v>OP</v>
      </c>
      <c r="J125" s="159"/>
      <c r="K125" s="24" t="str">
        <f t="shared" si="34"/>
        <v>OP</v>
      </c>
      <c r="L125" s="163"/>
    </row>
    <row r="126" spans="2:12" s="1" customFormat="1" ht="12">
      <c r="B126" s="23">
        <f>'Mengenmatrix Standorte'!B217</f>
        <v>0</v>
      </c>
      <c r="C126" s="38">
        <f>'Mengenmatrix Standorte'!F217</f>
        <v>0</v>
      </c>
      <c r="D126" s="65" t="str">
        <f t="shared" si="31"/>
        <v>OP</v>
      </c>
      <c r="E126" s="71">
        <f>'Mengenmatrix Standorte'!D217</f>
        <v>0</v>
      </c>
      <c r="F126" s="159"/>
      <c r="G126" s="24" t="str">
        <f t="shared" si="32"/>
        <v>OP</v>
      </c>
      <c r="H126" s="159"/>
      <c r="I126" s="24" t="str">
        <f t="shared" si="33"/>
        <v>OP</v>
      </c>
      <c r="J126" s="159"/>
      <c r="K126" s="24" t="str">
        <f t="shared" si="34"/>
        <v>OP</v>
      </c>
      <c r="L126" s="163"/>
    </row>
    <row r="127" spans="2:12" s="1" customFormat="1" ht="12">
      <c r="B127" s="23">
        <f>'Mengenmatrix Standorte'!B218</f>
        <v>0</v>
      </c>
      <c r="C127" s="38">
        <f>'Mengenmatrix Standorte'!F218</f>
        <v>0</v>
      </c>
      <c r="D127" s="65" t="str">
        <f t="shared" si="31"/>
        <v>OP</v>
      </c>
      <c r="E127" s="71">
        <f>'Mengenmatrix Standorte'!D218</f>
        <v>0</v>
      </c>
      <c r="F127" s="159"/>
      <c r="G127" s="24" t="str">
        <f t="shared" si="32"/>
        <v>OP</v>
      </c>
      <c r="H127" s="159"/>
      <c r="I127" s="24" t="str">
        <f t="shared" si="33"/>
        <v>OP</v>
      </c>
      <c r="J127" s="159"/>
      <c r="K127" s="24" t="str">
        <f t="shared" si="34"/>
        <v>OP</v>
      </c>
      <c r="L127" s="163"/>
    </row>
    <row r="128" spans="2:12" s="1" customFormat="1" ht="12">
      <c r="B128" s="23">
        <f>'Mengenmatrix Standorte'!B219</f>
        <v>0</v>
      </c>
      <c r="C128" s="38">
        <f>'Mengenmatrix Standorte'!F219</f>
        <v>0</v>
      </c>
      <c r="D128" s="65" t="str">
        <f t="shared" si="31"/>
        <v>OP</v>
      </c>
      <c r="E128" s="71">
        <f>'Mengenmatrix Standorte'!D219</f>
        <v>0</v>
      </c>
      <c r="F128" s="159"/>
      <c r="G128" s="24" t="str">
        <f t="shared" si="32"/>
        <v>OP</v>
      </c>
      <c r="H128" s="159"/>
      <c r="I128" s="24" t="str">
        <f t="shared" si="33"/>
        <v>OP</v>
      </c>
      <c r="J128" s="159"/>
      <c r="K128" s="24" t="str">
        <f t="shared" si="34"/>
        <v>OP</v>
      </c>
      <c r="L128" s="163"/>
    </row>
    <row r="129" spans="2:12" s="1" customFormat="1" ht="12">
      <c r="B129" s="23">
        <f>'Mengenmatrix Standorte'!B220</f>
        <v>0</v>
      </c>
      <c r="C129" s="38">
        <f>'Mengenmatrix Standorte'!F220</f>
        <v>0</v>
      </c>
      <c r="D129" s="65" t="str">
        <f t="shared" si="31"/>
        <v>OP</v>
      </c>
      <c r="E129" s="71">
        <f>'Mengenmatrix Standorte'!D220</f>
        <v>0</v>
      </c>
      <c r="F129" s="159"/>
      <c r="G129" s="24" t="str">
        <f t="shared" si="32"/>
        <v>OP</v>
      </c>
      <c r="H129" s="159"/>
      <c r="I129" s="24" t="str">
        <f t="shared" si="33"/>
        <v>OP</v>
      </c>
      <c r="J129" s="159"/>
      <c r="K129" s="24" t="str">
        <f t="shared" si="34"/>
        <v>OP</v>
      </c>
      <c r="L129" s="163"/>
    </row>
    <row r="130" spans="2:12" s="1" customFormat="1" ht="12">
      <c r="B130" s="23">
        <f>'Mengenmatrix Standorte'!B221</f>
        <v>0</v>
      </c>
      <c r="C130" s="38">
        <f>'Mengenmatrix Standorte'!F221</f>
        <v>0</v>
      </c>
      <c r="D130" s="65" t="str">
        <f t="shared" si="31"/>
        <v>OP</v>
      </c>
      <c r="E130" s="71">
        <f>'Mengenmatrix Standorte'!D221</f>
        <v>0</v>
      </c>
      <c r="F130" s="159"/>
      <c r="G130" s="24" t="str">
        <f t="shared" si="32"/>
        <v>OP</v>
      </c>
      <c r="H130" s="159"/>
      <c r="I130" s="24" t="str">
        <f t="shared" si="33"/>
        <v>OP</v>
      </c>
      <c r="J130" s="159"/>
      <c r="K130" s="24" t="str">
        <f t="shared" si="34"/>
        <v>OP</v>
      </c>
      <c r="L130" s="163"/>
    </row>
    <row r="131" spans="2:12" s="1" customFormat="1" ht="12">
      <c r="B131" s="23">
        <f>'Mengenmatrix Standorte'!B222</f>
        <v>0</v>
      </c>
      <c r="C131" s="38">
        <f>'Mengenmatrix Standorte'!F222</f>
        <v>0</v>
      </c>
      <c r="D131" s="65" t="str">
        <f t="shared" si="31"/>
        <v>OP</v>
      </c>
      <c r="E131" s="71">
        <f>'Mengenmatrix Standorte'!D222</f>
        <v>0</v>
      </c>
      <c r="F131" s="159"/>
      <c r="G131" s="24" t="str">
        <f t="shared" si="32"/>
        <v>OP</v>
      </c>
      <c r="H131" s="159"/>
      <c r="I131" s="24" t="str">
        <f t="shared" si="33"/>
        <v>OP</v>
      </c>
      <c r="J131" s="159"/>
      <c r="K131" s="24" t="str">
        <f t="shared" si="34"/>
        <v>OP</v>
      </c>
      <c r="L131" s="163"/>
    </row>
    <row r="132" spans="2:12" s="1" customFormat="1" ht="12" hidden="1">
      <c r="B132" s="23">
        <f>'Mengenmatrix Standorte'!B223</f>
        <v>0</v>
      </c>
      <c r="C132" s="38">
        <f>'Mengenmatrix Standorte'!F223</f>
        <v>0</v>
      </c>
      <c r="D132" s="65" t="str">
        <f t="shared" si="31"/>
        <v>OP</v>
      </c>
      <c r="E132" s="71">
        <f>'Mengenmatrix Standorte'!D223</f>
        <v>0</v>
      </c>
      <c r="F132" s="159"/>
      <c r="G132" s="24" t="str">
        <f t="shared" si="32"/>
        <v>OP</v>
      </c>
      <c r="H132" s="159"/>
      <c r="I132" s="24" t="str">
        <f t="shared" si="33"/>
        <v>OP</v>
      </c>
      <c r="J132" s="159"/>
      <c r="K132" s="24" t="str">
        <f t="shared" si="34"/>
        <v>OP</v>
      </c>
      <c r="L132" s="163"/>
    </row>
    <row r="133" spans="2:12" s="1" customFormat="1" ht="12" hidden="1">
      <c r="B133" s="23">
        <f>'Mengenmatrix Standorte'!B224</f>
        <v>0</v>
      </c>
      <c r="C133" s="38">
        <f>'Mengenmatrix Standorte'!F224</f>
        <v>0</v>
      </c>
      <c r="D133" s="65" t="str">
        <f t="shared" si="31"/>
        <v>OP</v>
      </c>
      <c r="E133" s="71">
        <f>'Mengenmatrix Standorte'!D224</f>
        <v>0</v>
      </c>
      <c r="F133" s="159"/>
      <c r="G133" s="24" t="str">
        <f t="shared" si="32"/>
        <v>OP</v>
      </c>
      <c r="H133" s="159"/>
      <c r="I133" s="24" t="str">
        <f t="shared" si="33"/>
        <v>OP</v>
      </c>
      <c r="J133" s="159"/>
      <c r="K133" s="24" t="str">
        <f t="shared" si="34"/>
        <v>OP</v>
      </c>
      <c r="L133" s="163"/>
    </row>
    <row r="134" spans="2:12" s="1" customFormat="1" ht="12" hidden="1">
      <c r="B134" s="23">
        <f>'Mengenmatrix Standorte'!B225</f>
        <v>0</v>
      </c>
      <c r="C134" s="38">
        <f>'Mengenmatrix Standorte'!F225</f>
        <v>0</v>
      </c>
      <c r="D134" s="65" t="str">
        <f t="shared" si="31"/>
        <v>OP</v>
      </c>
      <c r="E134" s="71">
        <f>'Mengenmatrix Standorte'!D225</f>
        <v>0</v>
      </c>
      <c r="F134" s="159"/>
      <c r="G134" s="24" t="str">
        <f t="shared" si="32"/>
        <v>OP</v>
      </c>
      <c r="H134" s="159"/>
      <c r="I134" s="24" t="str">
        <f t="shared" si="33"/>
        <v>OP</v>
      </c>
      <c r="J134" s="159"/>
      <c r="K134" s="24" t="str">
        <f t="shared" si="34"/>
        <v>OP</v>
      </c>
      <c r="L134" s="163"/>
    </row>
    <row r="135" spans="2:12" s="1" customFormat="1" ht="12" hidden="1">
      <c r="B135" s="23">
        <f>'Mengenmatrix Standorte'!B226</f>
        <v>0</v>
      </c>
      <c r="C135" s="38">
        <f>'Mengenmatrix Standorte'!F226</f>
        <v>0</v>
      </c>
      <c r="D135" s="65" t="str">
        <f t="shared" si="31"/>
        <v>OP</v>
      </c>
      <c r="E135" s="71">
        <f>'Mengenmatrix Standorte'!D226</f>
        <v>0</v>
      </c>
      <c r="F135" s="159"/>
      <c r="G135" s="24" t="str">
        <f t="shared" si="32"/>
        <v>OP</v>
      </c>
      <c r="H135" s="159"/>
      <c r="I135" s="24" t="str">
        <f t="shared" si="33"/>
        <v>OP</v>
      </c>
      <c r="J135" s="159"/>
      <c r="K135" s="24" t="str">
        <f t="shared" si="34"/>
        <v>OP</v>
      </c>
      <c r="L135" s="163"/>
    </row>
    <row r="136" spans="2:12" s="1" customFormat="1" ht="12" hidden="1">
      <c r="B136" s="23">
        <f>'Mengenmatrix Standorte'!B227</f>
        <v>0</v>
      </c>
      <c r="C136" s="38">
        <f>'Mengenmatrix Standorte'!F227</f>
        <v>0</v>
      </c>
      <c r="D136" s="65" t="str">
        <f t="shared" si="31"/>
        <v>OP</v>
      </c>
      <c r="E136" s="71">
        <f>'Mengenmatrix Standorte'!D227</f>
        <v>0</v>
      </c>
      <c r="F136" s="159"/>
      <c r="G136" s="24" t="str">
        <f t="shared" si="32"/>
        <v>OP</v>
      </c>
      <c r="H136" s="159"/>
      <c r="I136" s="24" t="str">
        <f t="shared" si="33"/>
        <v>OP</v>
      </c>
      <c r="J136" s="159"/>
      <c r="K136" s="24" t="str">
        <f t="shared" si="34"/>
        <v>OP</v>
      </c>
      <c r="L136" s="163"/>
    </row>
    <row r="137" spans="2:12" s="1" customFormat="1" ht="12" hidden="1">
      <c r="B137" s="23">
        <f>'Mengenmatrix Standorte'!B228</f>
        <v>0</v>
      </c>
      <c r="C137" s="38">
        <f>'Mengenmatrix Standorte'!F228</f>
        <v>0</v>
      </c>
      <c r="D137" s="65" t="str">
        <f t="shared" si="31"/>
        <v>OP</v>
      </c>
      <c r="E137" s="71">
        <f>'Mengenmatrix Standorte'!D228</f>
        <v>0</v>
      </c>
      <c r="F137" s="159"/>
      <c r="G137" s="24" t="str">
        <f t="shared" si="32"/>
        <v>OP</v>
      </c>
      <c r="H137" s="159"/>
      <c r="I137" s="24" t="str">
        <f t="shared" si="33"/>
        <v>OP</v>
      </c>
      <c r="J137" s="159"/>
      <c r="K137" s="24" t="str">
        <f t="shared" si="34"/>
        <v>OP</v>
      </c>
      <c r="L137" s="163"/>
    </row>
    <row r="138" spans="2:12" s="1" customFormat="1" ht="12" hidden="1">
      <c r="B138" s="23">
        <f>'Mengenmatrix Standorte'!B229</f>
        <v>0</v>
      </c>
      <c r="C138" s="38">
        <f>'Mengenmatrix Standorte'!F229</f>
        <v>0</v>
      </c>
      <c r="D138" s="65" t="str">
        <f t="shared" si="31"/>
        <v>OP</v>
      </c>
      <c r="E138" s="71">
        <f>'Mengenmatrix Standorte'!D229</f>
        <v>0</v>
      </c>
      <c r="F138" s="159"/>
      <c r="G138" s="24" t="str">
        <f t="shared" si="32"/>
        <v>OP</v>
      </c>
      <c r="H138" s="159"/>
      <c r="I138" s="24" t="str">
        <f t="shared" si="33"/>
        <v>OP</v>
      </c>
      <c r="J138" s="159"/>
      <c r="K138" s="24" t="str">
        <f t="shared" si="34"/>
        <v>OP</v>
      </c>
      <c r="L138" s="163"/>
    </row>
    <row r="139" spans="2:12" s="1" customFormat="1" ht="12">
      <c r="B139" s="92" t="s">
        <v>41</v>
      </c>
      <c r="C139" s="67"/>
      <c r="D139" s="67"/>
      <c r="E139" s="137"/>
      <c r="F139" s="160"/>
      <c r="G139" s="93">
        <f>SUM(G119:G138)</f>
        <v>0</v>
      </c>
      <c r="H139" s="160"/>
      <c r="I139" s="93">
        <f>SUM(I119:I138)</f>
        <v>0</v>
      </c>
      <c r="J139" s="160"/>
      <c r="K139" s="93">
        <f>SUM(K119:K138)</f>
        <v>0</v>
      </c>
      <c r="L139" s="160"/>
    </row>
    <row r="140" spans="2:12" s="6" customFormat="1" ht="13">
      <c r="B140" s="88">
        <f>'Mengenmatrix Standorte'!B230</f>
        <v>0</v>
      </c>
      <c r="C140" s="89"/>
      <c r="D140" s="90"/>
      <c r="E140" s="128">
        <f>'Mengenmatrix Standorte'!D230</f>
        <v>0</v>
      </c>
      <c r="F140" s="152"/>
      <c r="G140" s="91"/>
      <c r="H140" s="152"/>
      <c r="I140" s="91"/>
      <c r="J140" s="152"/>
      <c r="K140" s="91"/>
      <c r="L140" s="155" t="s">
        <v>89</v>
      </c>
    </row>
    <row r="141" spans="2:12" s="1" customFormat="1" ht="12">
      <c r="B141" s="23">
        <f>'Mengenmatrix Standorte'!B231</f>
        <v>0</v>
      </c>
      <c r="C141" s="38">
        <f>'Mengenmatrix Standorte'!F231</f>
        <v>0</v>
      </c>
      <c r="D141" s="65" t="str">
        <f t="shared" ref="D141" si="35">IF(C141&gt;0,"","OP")</f>
        <v>OP</v>
      </c>
      <c r="E141" s="71">
        <f>'Mengenmatrix Standorte'!D231</f>
        <v>0</v>
      </c>
      <c r="F141" s="159"/>
      <c r="G141" s="24" t="str">
        <f t="shared" ref="G141" si="36">IF($D141="OP","OP",F141*$C141)</f>
        <v>OP</v>
      </c>
      <c r="H141" s="159"/>
      <c r="I141" s="24" t="str">
        <f>IF($D141="OP","OP",H141*$C141)</f>
        <v>OP</v>
      </c>
      <c r="J141" s="159"/>
      <c r="K141" s="24" t="str">
        <f>IF($D141="OP","OP",J141*$C141)</f>
        <v>OP</v>
      </c>
      <c r="L141" s="163"/>
    </row>
    <row r="142" spans="2:12" s="1" customFormat="1" ht="12">
      <c r="B142" s="23">
        <f>'Mengenmatrix Standorte'!B232</f>
        <v>0</v>
      </c>
      <c r="C142" s="38">
        <f>'Mengenmatrix Standorte'!F232</f>
        <v>0</v>
      </c>
      <c r="D142" s="65" t="str">
        <f t="shared" ref="D142:D148" si="37">IF(C142&gt;0,"","OP")</f>
        <v>OP</v>
      </c>
      <c r="E142" s="71">
        <f>'Mengenmatrix Standorte'!D232</f>
        <v>0</v>
      </c>
      <c r="F142" s="159"/>
      <c r="G142" s="24" t="str">
        <f t="shared" ref="G142:G160" si="38">IF($D142="OP","OP",F142*$C142)</f>
        <v>OP</v>
      </c>
      <c r="H142" s="159"/>
      <c r="I142" s="24" t="str">
        <f t="shared" ref="I142:I160" si="39">IF($D142="OP","OP",H142*$C142)</f>
        <v>OP</v>
      </c>
      <c r="J142" s="159"/>
      <c r="K142" s="24" t="str">
        <f t="shared" ref="K142:K160" si="40">IF($D142="OP","OP",J142*$C142)</f>
        <v>OP</v>
      </c>
      <c r="L142" s="163"/>
    </row>
    <row r="143" spans="2:12" s="1" customFormat="1" ht="12">
      <c r="B143" s="23">
        <f>'Mengenmatrix Standorte'!B233</f>
        <v>0</v>
      </c>
      <c r="C143" s="38">
        <f>'Mengenmatrix Standorte'!F233</f>
        <v>0</v>
      </c>
      <c r="D143" s="65" t="str">
        <f t="shared" si="37"/>
        <v>OP</v>
      </c>
      <c r="E143" s="71">
        <f>'Mengenmatrix Standorte'!D233</f>
        <v>0</v>
      </c>
      <c r="F143" s="159"/>
      <c r="G143" s="24" t="str">
        <f t="shared" si="38"/>
        <v>OP</v>
      </c>
      <c r="H143" s="159"/>
      <c r="I143" s="24" t="str">
        <f t="shared" si="39"/>
        <v>OP</v>
      </c>
      <c r="J143" s="159"/>
      <c r="K143" s="24" t="str">
        <f t="shared" si="40"/>
        <v>OP</v>
      </c>
      <c r="L143" s="163"/>
    </row>
    <row r="144" spans="2:12" s="1" customFormat="1" ht="12">
      <c r="B144" s="23">
        <f>'Mengenmatrix Standorte'!B234</f>
        <v>0</v>
      </c>
      <c r="C144" s="38">
        <f>'Mengenmatrix Standorte'!F234</f>
        <v>0</v>
      </c>
      <c r="D144" s="65" t="str">
        <f t="shared" si="37"/>
        <v>OP</v>
      </c>
      <c r="E144" s="71">
        <f>'Mengenmatrix Standorte'!D234</f>
        <v>0</v>
      </c>
      <c r="F144" s="159"/>
      <c r="G144" s="24" t="str">
        <f t="shared" si="38"/>
        <v>OP</v>
      </c>
      <c r="H144" s="159"/>
      <c r="I144" s="24" t="str">
        <f t="shared" si="39"/>
        <v>OP</v>
      </c>
      <c r="J144" s="159"/>
      <c r="K144" s="24" t="str">
        <f t="shared" si="40"/>
        <v>OP</v>
      </c>
      <c r="L144" s="163"/>
    </row>
    <row r="145" spans="2:12" s="1" customFormat="1" ht="12">
      <c r="B145" s="23">
        <f>'Mengenmatrix Standorte'!B235</f>
        <v>0</v>
      </c>
      <c r="C145" s="38">
        <f>'Mengenmatrix Standorte'!F235</f>
        <v>0</v>
      </c>
      <c r="D145" s="65" t="str">
        <f t="shared" si="37"/>
        <v>OP</v>
      </c>
      <c r="E145" s="71">
        <f>'Mengenmatrix Standorte'!D235</f>
        <v>0</v>
      </c>
      <c r="F145" s="159"/>
      <c r="G145" s="24" t="str">
        <f t="shared" si="38"/>
        <v>OP</v>
      </c>
      <c r="H145" s="159"/>
      <c r="I145" s="24" t="str">
        <f t="shared" si="39"/>
        <v>OP</v>
      </c>
      <c r="J145" s="159"/>
      <c r="K145" s="24" t="str">
        <f t="shared" si="40"/>
        <v>OP</v>
      </c>
      <c r="L145" s="163"/>
    </row>
    <row r="146" spans="2:12" s="1" customFormat="1" ht="12">
      <c r="B146" s="23">
        <f>'Mengenmatrix Standorte'!B236</f>
        <v>0</v>
      </c>
      <c r="C146" s="38">
        <f>'Mengenmatrix Standorte'!F236</f>
        <v>0</v>
      </c>
      <c r="D146" s="65" t="str">
        <f t="shared" si="37"/>
        <v>OP</v>
      </c>
      <c r="E146" s="71">
        <f>'Mengenmatrix Standorte'!D236</f>
        <v>0</v>
      </c>
      <c r="F146" s="159"/>
      <c r="G146" s="24" t="str">
        <f t="shared" si="38"/>
        <v>OP</v>
      </c>
      <c r="H146" s="159"/>
      <c r="I146" s="24" t="str">
        <f t="shared" si="39"/>
        <v>OP</v>
      </c>
      <c r="J146" s="159"/>
      <c r="K146" s="24" t="str">
        <f t="shared" si="40"/>
        <v>OP</v>
      </c>
      <c r="L146" s="163"/>
    </row>
    <row r="147" spans="2:12" s="1" customFormat="1" ht="12">
      <c r="B147" s="23">
        <f>'Mengenmatrix Standorte'!B237</f>
        <v>0</v>
      </c>
      <c r="C147" s="38">
        <f>'Mengenmatrix Standorte'!F237</f>
        <v>0</v>
      </c>
      <c r="D147" s="65" t="str">
        <f t="shared" si="37"/>
        <v>OP</v>
      </c>
      <c r="E147" s="71">
        <f>'Mengenmatrix Standorte'!D237</f>
        <v>0</v>
      </c>
      <c r="F147" s="159"/>
      <c r="G147" s="24" t="str">
        <f t="shared" si="38"/>
        <v>OP</v>
      </c>
      <c r="H147" s="159"/>
      <c r="I147" s="24" t="str">
        <f t="shared" si="39"/>
        <v>OP</v>
      </c>
      <c r="J147" s="159"/>
      <c r="K147" s="24" t="str">
        <f t="shared" si="40"/>
        <v>OP</v>
      </c>
      <c r="L147" s="163"/>
    </row>
    <row r="148" spans="2:12" s="1" customFormat="1" ht="12">
      <c r="B148" s="23">
        <f>'Mengenmatrix Standorte'!B238</f>
        <v>0</v>
      </c>
      <c r="C148" s="38">
        <f>'Mengenmatrix Standorte'!F238</f>
        <v>0</v>
      </c>
      <c r="D148" s="65" t="str">
        <f t="shared" si="37"/>
        <v>OP</v>
      </c>
      <c r="E148" s="71">
        <f>'Mengenmatrix Standorte'!D238</f>
        <v>0</v>
      </c>
      <c r="F148" s="159"/>
      <c r="G148" s="24" t="str">
        <f t="shared" si="38"/>
        <v>OP</v>
      </c>
      <c r="H148" s="159"/>
      <c r="I148" s="24" t="str">
        <f t="shared" si="39"/>
        <v>OP</v>
      </c>
      <c r="J148" s="159"/>
      <c r="K148" s="24" t="str">
        <f t="shared" si="40"/>
        <v>OP</v>
      </c>
      <c r="L148" s="163"/>
    </row>
    <row r="149" spans="2:12" s="1" customFormat="1" ht="12" hidden="1">
      <c r="B149" s="23">
        <f>'Mengenmatrix Standorte'!B239</f>
        <v>0</v>
      </c>
      <c r="C149" s="38">
        <f>'Mengenmatrix Standorte'!F239</f>
        <v>0</v>
      </c>
      <c r="D149" s="65" t="str">
        <f t="shared" ref="D149:D160" si="41">IF(C149&gt;0,"","OP")</f>
        <v>OP</v>
      </c>
      <c r="E149" s="71">
        <f>'Mengenmatrix Standorte'!D239</f>
        <v>0</v>
      </c>
      <c r="F149" s="159"/>
      <c r="G149" s="24" t="str">
        <f t="shared" si="38"/>
        <v>OP</v>
      </c>
      <c r="H149" s="159"/>
      <c r="I149" s="24" t="str">
        <f t="shared" si="39"/>
        <v>OP</v>
      </c>
      <c r="J149" s="159"/>
      <c r="K149" s="24" t="str">
        <f t="shared" si="40"/>
        <v>OP</v>
      </c>
      <c r="L149" s="163"/>
    </row>
    <row r="150" spans="2:12" s="1" customFormat="1" ht="12" hidden="1">
      <c r="B150" s="23">
        <f>'Mengenmatrix Standorte'!B240</f>
        <v>0</v>
      </c>
      <c r="C150" s="38">
        <f>'Mengenmatrix Standorte'!F240</f>
        <v>0</v>
      </c>
      <c r="D150" s="65" t="str">
        <f t="shared" si="41"/>
        <v>OP</v>
      </c>
      <c r="E150" s="71">
        <f>'Mengenmatrix Standorte'!D240</f>
        <v>0</v>
      </c>
      <c r="F150" s="159"/>
      <c r="G150" s="24" t="str">
        <f t="shared" si="38"/>
        <v>OP</v>
      </c>
      <c r="H150" s="159"/>
      <c r="I150" s="24" t="str">
        <f t="shared" si="39"/>
        <v>OP</v>
      </c>
      <c r="J150" s="159"/>
      <c r="K150" s="24" t="str">
        <f t="shared" si="40"/>
        <v>OP</v>
      </c>
      <c r="L150" s="163"/>
    </row>
    <row r="151" spans="2:12" s="1" customFormat="1" ht="12" hidden="1">
      <c r="B151" s="23">
        <f>'Mengenmatrix Standorte'!B241</f>
        <v>0</v>
      </c>
      <c r="C151" s="38">
        <f>'Mengenmatrix Standorte'!F241</f>
        <v>0</v>
      </c>
      <c r="D151" s="65" t="str">
        <f t="shared" si="41"/>
        <v>OP</v>
      </c>
      <c r="E151" s="71">
        <f>'Mengenmatrix Standorte'!D241</f>
        <v>0</v>
      </c>
      <c r="F151" s="159"/>
      <c r="G151" s="24" t="str">
        <f t="shared" si="38"/>
        <v>OP</v>
      </c>
      <c r="H151" s="159"/>
      <c r="I151" s="24" t="str">
        <f t="shared" si="39"/>
        <v>OP</v>
      </c>
      <c r="J151" s="159"/>
      <c r="K151" s="24" t="str">
        <f t="shared" si="40"/>
        <v>OP</v>
      </c>
      <c r="L151" s="163"/>
    </row>
    <row r="152" spans="2:12" s="1" customFormat="1" ht="12" hidden="1">
      <c r="B152" s="23">
        <f>'Mengenmatrix Standorte'!B242</f>
        <v>0</v>
      </c>
      <c r="C152" s="38">
        <f>'Mengenmatrix Standorte'!F242</f>
        <v>0</v>
      </c>
      <c r="D152" s="65" t="str">
        <f t="shared" si="41"/>
        <v>OP</v>
      </c>
      <c r="E152" s="71">
        <f>'Mengenmatrix Standorte'!D242</f>
        <v>0</v>
      </c>
      <c r="F152" s="159"/>
      <c r="G152" s="24" t="str">
        <f t="shared" si="38"/>
        <v>OP</v>
      </c>
      <c r="H152" s="159"/>
      <c r="I152" s="24" t="str">
        <f t="shared" si="39"/>
        <v>OP</v>
      </c>
      <c r="J152" s="159"/>
      <c r="K152" s="24" t="str">
        <f t="shared" si="40"/>
        <v>OP</v>
      </c>
      <c r="L152" s="163"/>
    </row>
    <row r="153" spans="2:12" s="1" customFormat="1" ht="12" hidden="1">
      <c r="B153" s="23">
        <f>'Mengenmatrix Standorte'!B243</f>
        <v>0</v>
      </c>
      <c r="C153" s="38">
        <f>'Mengenmatrix Standorte'!F243</f>
        <v>0</v>
      </c>
      <c r="D153" s="65" t="str">
        <f t="shared" si="41"/>
        <v>OP</v>
      </c>
      <c r="E153" s="71">
        <f>'Mengenmatrix Standorte'!D243</f>
        <v>0</v>
      </c>
      <c r="F153" s="159"/>
      <c r="G153" s="24" t="str">
        <f t="shared" si="38"/>
        <v>OP</v>
      </c>
      <c r="H153" s="159"/>
      <c r="I153" s="24" t="str">
        <f t="shared" si="39"/>
        <v>OP</v>
      </c>
      <c r="J153" s="159"/>
      <c r="K153" s="24" t="str">
        <f t="shared" si="40"/>
        <v>OP</v>
      </c>
      <c r="L153" s="163"/>
    </row>
    <row r="154" spans="2:12" s="1" customFormat="1" ht="12" hidden="1">
      <c r="B154" s="23">
        <f>'Mengenmatrix Standorte'!B244</f>
        <v>0</v>
      </c>
      <c r="C154" s="38">
        <f>'Mengenmatrix Standorte'!F244</f>
        <v>0</v>
      </c>
      <c r="D154" s="65" t="str">
        <f t="shared" si="41"/>
        <v>OP</v>
      </c>
      <c r="E154" s="71">
        <f>'Mengenmatrix Standorte'!D244</f>
        <v>0</v>
      </c>
      <c r="F154" s="159"/>
      <c r="G154" s="24" t="str">
        <f t="shared" si="38"/>
        <v>OP</v>
      </c>
      <c r="H154" s="159"/>
      <c r="I154" s="24" t="str">
        <f t="shared" si="39"/>
        <v>OP</v>
      </c>
      <c r="J154" s="159"/>
      <c r="K154" s="24" t="str">
        <f t="shared" si="40"/>
        <v>OP</v>
      </c>
      <c r="L154" s="163"/>
    </row>
    <row r="155" spans="2:12" s="1" customFormat="1" ht="12" hidden="1">
      <c r="B155" s="23">
        <f>'Mengenmatrix Standorte'!B245</f>
        <v>0</v>
      </c>
      <c r="C155" s="38">
        <f>'Mengenmatrix Standorte'!F245</f>
        <v>0</v>
      </c>
      <c r="D155" s="65" t="str">
        <f t="shared" si="41"/>
        <v>OP</v>
      </c>
      <c r="E155" s="71">
        <f>'Mengenmatrix Standorte'!D245</f>
        <v>0</v>
      </c>
      <c r="F155" s="159"/>
      <c r="G155" s="24" t="str">
        <f t="shared" si="38"/>
        <v>OP</v>
      </c>
      <c r="H155" s="159"/>
      <c r="I155" s="24" t="str">
        <f t="shared" si="39"/>
        <v>OP</v>
      </c>
      <c r="J155" s="159"/>
      <c r="K155" s="24" t="str">
        <f t="shared" si="40"/>
        <v>OP</v>
      </c>
      <c r="L155" s="163"/>
    </row>
    <row r="156" spans="2:12" s="1" customFormat="1" ht="12" hidden="1">
      <c r="B156" s="23">
        <f>'Mengenmatrix Standorte'!B246</f>
        <v>0</v>
      </c>
      <c r="C156" s="38">
        <f>'Mengenmatrix Standorte'!F246</f>
        <v>0</v>
      </c>
      <c r="D156" s="65" t="str">
        <f t="shared" si="41"/>
        <v>OP</v>
      </c>
      <c r="E156" s="71">
        <f>'Mengenmatrix Standorte'!D246</f>
        <v>0</v>
      </c>
      <c r="F156" s="159"/>
      <c r="G156" s="24" t="str">
        <f t="shared" si="38"/>
        <v>OP</v>
      </c>
      <c r="H156" s="159"/>
      <c r="I156" s="24" t="str">
        <f t="shared" si="39"/>
        <v>OP</v>
      </c>
      <c r="J156" s="159"/>
      <c r="K156" s="24" t="str">
        <f t="shared" si="40"/>
        <v>OP</v>
      </c>
      <c r="L156" s="163"/>
    </row>
    <row r="157" spans="2:12" s="1" customFormat="1" ht="12" hidden="1">
      <c r="B157" s="23">
        <f>'Mengenmatrix Standorte'!B247</f>
        <v>0</v>
      </c>
      <c r="C157" s="38">
        <f>'Mengenmatrix Standorte'!F247</f>
        <v>0</v>
      </c>
      <c r="D157" s="65" t="str">
        <f t="shared" si="41"/>
        <v>OP</v>
      </c>
      <c r="E157" s="71">
        <f>'Mengenmatrix Standorte'!D247</f>
        <v>0</v>
      </c>
      <c r="F157" s="159"/>
      <c r="G157" s="24" t="str">
        <f t="shared" si="38"/>
        <v>OP</v>
      </c>
      <c r="H157" s="159"/>
      <c r="I157" s="24" t="str">
        <f t="shared" si="39"/>
        <v>OP</v>
      </c>
      <c r="J157" s="159"/>
      <c r="K157" s="24" t="str">
        <f t="shared" si="40"/>
        <v>OP</v>
      </c>
      <c r="L157" s="163"/>
    </row>
    <row r="158" spans="2:12" s="1" customFormat="1" ht="12" hidden="1">
      <c r="B158" s="23">
        <f>'Mengenmatrix Standorte'!B248</f>
        <v>0</v>
      </c>
      <c r="C158" s="38">
        <f>'Mengenmatrix Standorte'!F248</f>
        <v>0</v>
      </c>
      <c r="D158" s="65" t="str">
        <f t="shared" si="41"/>
        <v>OP</v>
      </c>
      <c r="E158" s="71">
        <f>'Mengenmatrix Standorte'!D248</f>
        <v>0</v>
      </c>
      <c r="F158" s="159"/>
      <c r="G158" s="24" t="str">
        <f t="shared" si="38"/>
        <v>OP</v>
      </c>
      <c r="H158" s="159"/>
      <c r="I158" s="24" t="str">
        <f t="shared" si="39"/>
        <v>OP</v>
      </c>
      <c r="J158" s="159"/>
      <c r="K158" s="24" t="str">
        <f t="shared" si="40"/>
        <v>OP</v>
      </c>
      <c r="L158" s="163"/>
    </row>
    <row r="159" spans="2:12" s="1" customFormat="1" ht="12" hidden="1">
      <c r="B159" s="23">
        <f>'Mengenmatrix Standorte'!B249</f>
        <v>0</v>
      </c>
      <c r="C159" s="38">
        <f>'Mengenmatrix Standorte'!F249</f>
        <v>0</v>
      </c>
      <c r="D159" s="65" t="str">
        <f t="shared" si="41"/>
        <v>OP</v>
      </c>
      <c r="E159" s="71">
        <f>'Mengenmatrix Standorte'!D249</f>
        <v>0</v>
      </c>
      <c r="F159" s="159"/>
      <c r="G159" s="24" t="str">
        <f t="shared" si="38"/>
        <v>OP</v>
      </c>
      <c r="H159" s="159"/>
      <c r="I159" s="24" t="str">
        <f t="shared" si="39"/>
        <v>OP</v>
      </c>
      <c r="J159" s="159"/>
      <c r="K159" s="24" t="str">
        <f t="shared" si="40"/>
        <v>OP</v>
      </c>
      <c r="L159" s="163"/>
    </row>
    <row r="160" spans="2:12" s="1" customFormat="1" ht="12" hidden="1">
      <c r="B160" s="23">
        <f>'Mengenmatrix Standorte'!B250</f>
        <v>0</v>
      </c>
      <c r="C160" s="38">
        <f>'Mengenmatrix Standorte'!F250</f>
        <v>0</v>
      </c>
      <c r="D160" s="65" t="str">
        <f t="shared" si="41"/>
        <v>OP</v>
      </c>
      <c r="E160" s="71">
        <f>'Mengenmatrix Standorte'!D250</f>
        <v>0</v>
      </c>
      <c r="F160" s="159"/>
      <c r="G160" s="24" t="str">
        <f t="shared" si="38"/>
        <v>OP</v>
      </c>
      <c r="H160" s="159"/>
      <c r="I160" s="24" t="str">
        <f t="shared" si="39"/>
        <v>OP</v>
      </c>
      <c r="J160" s="159"/>
      <c r="K160" s="24" t="str">
        <f t="shared" si="40"/>
        <v>OP</v>
      </c>
      <c r="L160" s="163"/>
    </row>
    <row r="161" spans="2:12" s="1" customFormat="1" ht="12">
      <c r="B161" s="92" t="s">
        <v>41</v>
      </c>
      <c r="C161" s="67"/>
      <c r="D161" s="67"/>
      <c r="E161" s="137"/>
      <c r="F161" s="160"/>
      <c r="G161" s="93">
        <f>SUM(G141:G160)</f>
        <v>0</v>
      </c>
      <c r="H161" s="160"/>
      <c r="I161" s="93">
        <f>SUM(I141:I160)</f>
        <v>0</v>
      </c>
      <c r="J161" s="160"/>
      <c r="K161" s="93">
        <f>SUM(K141:K160)</f>
        <v>0</v>
      </c>
      <c r="L161" s="160"/>
    </row>
    <row r="162" spans="2:12" s="6" customFormat="1" ht="13">
      <c r="B162" s="88">
        <f>'Mengenmatrix Standorte'!B251</f>
        <v>0</v>
      </c>
      <c r="C162" s="89"/>
      <c r="D162" s="90"/>
      <c r="E162" s="128">
        <f>'Mengenmatrix Standorte'!D251</f>
        <v>0</v>
      </c>
      <c r="F162" s="152"/>
      <c r="G162" s="91"/>
      <c r="H162" s="152"/>
      <c r="I162" s="91"/>
      <c r="J162" s="152"/>
      <c r="K162" s="91"/>
      <c r="L162" s="155" t="s">
        <v>91</v>
      </c>
    </row>
    <row r="163" spans="2:12" s="1" customFormat="1" ht="12">
      <c r="B163" s="23">
        <f>'Mengenmatrix Standorte'!B252</f>
        <v>0</v>
      </c>
      <c r="C163" s="38">
        <f>'Mengenmatrix Standorte'!F252</f>
        <v>0</v>
      </c>
      <c r="D163" s="65" t="str">
        <f t="shared" ref="D163" si="42">IF(C163&gt;0,"","OP")</f>
        <v>OP</v>
      </c>
      <c r="E163" s="71">
        <f>'Mengenmatrix Standorte'!D252</f>
        <v>0</v>
      </c>
      <c r="F163" s="159"/>
      <c r="G163" s="24" t="str">
        <f t="shared" ref="G163" si="43">IF($D163="OP","OP",F163*$C163)</f>
        <v>OP</v>
      </c>
      <c r="H163" s="159"/>
      <c r="I163" s="24" t="str">
        <f>IF($D163="OP","OP",H163*$C163)</f>
        <v>OP</v>
      </c>
      <c r="J163" s="159"/>
      <c r="K163" s="24" t="str">
        <f>IF($D163="OP","OP",J163*$C163)</f>
        <v>OP</v>
      </c>
      <c r="L163" s="163"/>
    </row>
    <row r="164" spans="2:12" s="1" customFormat="1" ht="12">
      <c r="B164" s="23">
        <f>'Mengenmatrix Standorte'!B253</f>
        <v>0</v>
      </c>
      <c r="C164" s="38">
        <f>'Mengenmatrix Standorte'!F253</f>
        <v>0</v>
      </c>
      <c r="D164" s="65" t="str">
        <f t="shared" ref="D164:D182" si="44">IF(C164&gt;0,"","OP")</f>
        <v>OP</v>
      </c>
      <c r="E164" s="71">
        <f>'Mengenmatrix Standorte'!D253</f>
        <v>0</v>
      </c>
      <c r="F164" s="159"/>
      <c r="G164" s="24" t="str">
        <f t="shared" ref="G164:G182" si="45">IF($D164="OP","OP",F164*$C164)</f>
        <v>OP</v>
      </c>
      <c r="H164" s="159"/>
      <c r="I164" s="24" t="str">
        <f t="shared" ref="I164:I182" si="46">IF($D164="OP","OP",H164*$C164)</f>
        <v>OP</v>
      </c>
      <c r="J164" s="159"/>
      <c r="K164" s="24" t="str">
        <f t="shared" ref="K164:K182" si="47">IF($D164="OP","OP",J164*$C164)</f>
        <v>OP</v>
      </c>
      <c r="L164" s="163"/>
    </row>
    <row r="165" spans="2:12" s="1" customFormat="1" ht="12">
      <c r="B165" s="23">
        <f>'Mengenmatrix Standorte'!B254</f>
        <v>0</v>
      </c>
      <c r="C165" s="38">
        <f>'Mengenmatrix Standorte'!F254</f>
        <v>0</v>
      </c>
      <c r="D165" s="65" t="str">
        <f t="shared" si="44"/>
        <v>OP</v>
      </c>
      <c r="E165" s="71">
        <f>'Mengenmatrix Standorte'!D254</f>
        <v>0</v>
      </c>
      <c r="F165" s="159"/>
      <c r="G165" s="24" t="str">
        <f t="shared" si="45"/>
        <v>OP</v>
      </c>
      <c r="H165" s="159"/>
      <c r="I165" s="24" t="str">
        <f t="shared" si="46"/>
        <v>OP</v>
      </c>
      <c r="J165" s="159"/>
      <c r="K165" s="24" t="str">
        <f t="shared" si="47"/>
        <v>OP</v>
      </c>
      <c r="L165" s="163"/>
    </row>
    <row r="166" spans="2:12" s="1" customFormat="1" ht="12">
      <c r="B166" s="23">
        <f>'Mengenmatrix Standorte'!B255</f>
        <v>0</v>
      </c>
      <c r="C166" s="38">
        <f>'Mengenmatrix Standorte'!F255</f>
        <v>0</v>
      </c>
      <c r="D166" s="65" t="str">
        <f t="shared" si="44"/>
        <v>OP</v>
      </c>
      <c r="E166" s="71">
        <f>'Mengenmatrix Standorte'!D255</f>
        <v>0</v>
      </c>
      <c r="F166" s="159"/>
      <c r="G166" s="24" t="str">
        <f t="shared" si="45"/>
        <v>OP</v>
      </c>
      <c r="H166" s="159"/>
      <c r="I166" s="24" t="str">
        <f t="shared" si="46"/>
        <v>OP</v>
      </c>
      <c r="J166" s="159"/>
      <c r="K166" s="24" t="str">
        <f t="shared" si="47"/>
        <v>OP</v>
      </c>
      <c r="L166" s="163"/>
    </row>
    <row r="167" spans="2:12" s="1" customFormat="1" ht="12">
      <c r="B167" s="23">
        <f>'Mengenmatrix Standorte'!B256</f>
        <v>0</v>
      </c>
      <c r="C167" s="38">
        <f>'Mengenmatrix Standorte'!F256</f>
        <v>0</v>
      </c>
      <c r="D167" s="65" t="str">
        <f t="shared" si="44"/>
        <v>OP</v>
      </c>
      <c r="E167" s="71">
        <f>'Mengenmatrix Standorte'!D256</f>
        <v>0</v>
      </c>
      <c r="F167" s="159"/>
      <c r="G167" s="24" t="str">
        <f t="shared" si="45"/>
        <v>OP</v>
      </c>
      <c r="H167" s="159"/>
      <c r="I167" s="24" t="str">
        <f t="shared" si="46"/>
        <v>OP</v>
      </c>
      <c r="J167" s="159"/>
      <c r="K167" s="24" t="str">
        <f t="shared" si="47"/>
        <v>OP</v>
      </c>
      <c r="L167" s="163"/>
    </row>
    <row r="168" spans="2:12" s="1" customFormat="1" ht="12">
      <c r="B168" s="23">
        <f>'Mengenmatrix Standorte'!B257</f>
        <v>0</v>
      </c>
      <c r="C168" s="38">
        <f>'Mengenmatrix Standorte'!F257</f>
        <v>0</v>
      </c>
      <c r="D168" s="65" t="str">
        <f t="shared" si="44"/>
        <v>OP</v>
      </c>
      <c r="E168" s="71">
        <f>'Mengenmatrix Standorte'!D257</f>
        <v>0</v>
      </c>
      <c r="F168" s="159"/>
      <c r="G168" s="24" t="str">
        <f t="shared" si="45"/>
        <v>OP</v>
      </c>
      <c r="H168" s="159"/>
      <c r="I168" s="24" t="str">
        <f t="shared" si="46"/>
        <v>OP</v>
      </c>
      <c r="J168" s="159"/>
      <c r="K168" s="24" t="str">
        <f t="shared" si="47"/>
        <v>OP</v>
      </c>
      <c r="L168" s="163"/>
    </row>
    <row r="169" spans="2:12" s="1" customFormat="1" ht="12">
      <c r="B169" s="23">
        <f>'Mengenmatrix Standorte'!B258</f>
        <v>0</v>
      </c>
      <c r="C169" s="38">
        <f>'Mengenmatrix Standorte'!F258</f>
        <v>0</v>
      </c>
      <c r="D169" s="65" t="str">
        <f t="shared" si="44"/>
        <v>OP</v>
      </c>
      <c r="E169" s="71">
        <f>'Mengenmatrix Standorte'!D258</f>
        <v>0</v>
      </c>
      <c r="F169" s="159"/>
      <c r="G169" s="24" t="str">
        <f t="shared" si="45"/>
        <v>OP</v>
      </c>
      <c r="H169" s="159"/>
      <c r="I169" s="24" t="str">
        <f t="shared" si="46"/>
        <v>OP</v>
      </c>
      <c r="J169" s="159"/>
      <c r="K169" s="24" t="str">
        <f t="shared" si="47"/>
        <v>OP</v>
      </c>
      <c r="L169" s="163"/>
    </row>
    <row r="170" spans="2:12" s="1" customFormat="1" ht="12">
      <c r="B170" s="23">
        <f>'Mengenmatrix Standorte'!B259</f>
        <v>0</v>
      </c>
      <c r="C170" s="38">
        <f>'Mengenmatrix Standorte'!F259</f>
        <v>0</v>
      </c>
      <c r="D170" s="65" t="str">
        <f t="shared" si="44"/>
        <v>OP</v>
      </c>
      <c r="E170" s="71">
        <f>'Mengenmatrix Standorte'!D259</f>
        <v>0</v>
      </c>
      <c r="F170" s="159"/>
      <c r="G170" s="24" t="str">
        <f t="shared" si="45"/>
        <v>OP</v>
      </c>
      <c r="H170" s="159"/>
      <c r="I170" s="24" t="str">
        <f t="shared" si="46"/>
        <v>OP</v>
      </c>
      <c r="J170" s="159"/>
      <c r="K170" s="24" t="str">
        <f t="shared" si="47"/>
        <v>OP</v>
      </c>
      <c r="L170" s="163"/>
    </row>
    <row r="171" spans="2:12" s="1" customFormat="1" ht="12">
      <c r="B171" s="23">
        <f>'Mengenmatrix Standorte'!B260</f>
        <v>0</v>
      </c>
      <c r="C171" s="38">
        <f>'Mengenmatrix Standorte'!F260</f>
        <v>0</v>
      </c>
      <c r="D171" s="65" t="str">
        <f t="shared" si="44"/>
        <v>OP</v>
      </c>
      <c r="E171" s="71">
        <f>'Mengenmatrix Standorte'!D260</f>
        <v>0</v>
      </c>
      <c r="F171" s="159"/>
      <c r="G171" s="24" t="str">
        <f t="shared" si="45"/>
        <v>OP</v>
      </c>
      <c r="H171" s="159"/>
      <c r="I171" s="24" t="str">
        <f t="shared" si="46"/>
        <v>OP</v>
      </c>
      <c r="J171" s="159"/>
      <c r="K171" s="24" t="str">
        <f t="shared" si="47"/>
        <v>OP</v>
      </c>
      <c r="L171" s="163"/>
    </row>
    <row r="172" spans="2:12" s="1" customFormat="1" ht="12">
      <c r="B172" s="23">
        <f>'Mengenmatrix Standorte'!B261</f>
        <v>0</v>
      </c>
      <c r="C172" s="38">
        <f>'Mengenmatrix Standorte'!F261</f>
        <v>0</v>
      </c>
      <c r="D172" s="65" t="str">
        <f t="shared" si="44"/>
        <v>OP</v>
      </c>
      <c r="E172" s="71">
        <f>'Mengenmatrix Standorte'!D261</f>
        <v>0</v>
      </c>
      <c r="F172" s="159"/>
      <c r="G172" s="24" t="str">
        <f t="shared" si="45"/>
        <v>OP</v>
      </c>
      <c r="H172" s="159"/>
      <c r="I172" s="24" t="str">
        <f t="shared" si="46"/>
        <v>OP</v>
      </c>
      <c r="J172" s="159"/>
      <c r="K172" s="24" t="str">
        <f t="shared" si="47"/>
        <v>OP</v>
      </c>
      <c r="L172" s="163"/>
    </row>
    <row r="173" spans="2:12" s="1" customFormat="1" ht="12">
      <c r="B173" s="23">
        <f>'Mengenmatrix Standorte'!B262</f>
        <v>0</v>
      </c>
      <c r="C173" s="38">
        <f>'Mengenmatrix Standorte'!F262</f>
        <v>0</v>
      </c>
      <c r="D173" s="65" t="str">
        <f t="shared" si="44"/>
        <v>OP</v>
      </c>
      <c r="E173" s="71">
        <f>'Mengenmatrix Standorte'!D262</f>
        <v>0</v>
      </c>
      <c r="F173" s="159"/>
      <c r="G173" s="24" t="str">
        <f t="shared" si="45"/>
        <v>OP</v>
      </c>
      <c r="H173" s="159"/>
      <c r="I173" s="24" t="str">
        <f t="shared" si="46"/>
        <v>OP</v>
      </c>
      <c r="J173" s="159"/>
      <c r="K173" s="24" t="str">
        <f t="shared" si="47"/>
        <v>OP</v>
      </c>
      <c r="L173" s="163"/>
    </row>
    <row r="174" spans="2:12" s="1" customFormat="1" ht="12">
      <c r="B174" s="23">
        <f>'Mengenmatrix Standorte'!B263</f>
        <v>0</v>
      </c>
      <c r="C174" s="38">
        <f>'Mengenmatrix Standorte'!F263</f>
        <v>0</v>
      </c>
      <c r="D174" s="65" t="str">
        <f t="shared" si="44"/>
        <v>OP</v>
      </c>
      <c r="E174" s="71">
        <f>'Mengenmatrix Standorte'!D263</f>
        <v>0</v>
      </c>
      <c r="F174" s="159"/>
      <c r="G174" s="24" t="str">
        <f t="shared" si="45"/>
        <v>OP</v>
      </c>
      <c r="H174" s="159"/>
      <c r="I174" s="24" t="str">
        <f t="shared" si="46"/>
        <v>OP</v>
      </c>
      <c r="J174" s="159"/>
      <c r="K174" s="24" t="str">
        <f t="shared" si="47"/>
        <v>OP</v>
      </c>
      <c r="L174" s="163"/>
    </row>
    <row r="175" spans="2:12" s="1" customFormat="1" ht="12">
      <c r="B175" s="23">
        <f>'Mengenmatrix Standorte'!B264</f>
        <v>0</v>
      </c>
      <c r="C175" s="38">
        <f>'Mengenmatrix Standorte'!F264</f>
        <v>0</v>
      </c>
      <c r="D175" s="65" t="str">
        <f t="shared" si="44"/>
        <v>OP</v>
      </c>
      <c r="E175" s="71">
        <f>'Mengenmatrix Standorte'!D264</f>
        <v>0</v>
      </c>
      <c r="F175" s="159"/>
      <c r="G175" s="24" t="str">
        <f t="shared" si="45"/>
        <v>OP</v>
      </c>
      <c r="H175" s="159"/>
      <c r="I175" s="24" t="str">
        <f t="shared" si="46"/>
        <v>OP</v>
      </c>
      <c r="J175" s="159"/>
      <c r="K175" s="24" t="str">
        <f t="shared" si="47"/>
        <v>OP</v>
      </c>
      <c r="L175" s="163"/>
    </row>
    <row r="176" spans="2:12" s="1" customFormat="1" ht="12">
      <c r="B176" s="23">
        <f>'Mengenmatrix Standorte'!B265</f>
        <v>0</v>
      </c>
      <c r="C176" s="38">
        <f>'Mengenmatrix Standorte'!F265</f>
        <v>0</v>
      </c>
      <c r="D176" s="65" t="str">
        <f t="shared" si="44"/>
        <v>OP</v>
      </c>
      <c r="E176" s="71">
        <f>'Mengenmatrix Standorte'!D265</f>
        <v>0</v>
      </c>
      <c r="F176" s="159"/>
      <c r="G176" s="24" t="str">
        <f t="shared" si="45"/>
        <v>OP</v>
      </c>
      <c r="H176" s="159"/>
      <c r="I176" s="24" t="str">
        <f t="shared" si="46"/>
        <v>OP</v>
      </c>
      <c r="J176" s="159"/>
      <c r="K176" s="24" t="str">
        <f t="shared" si="47"/>
        <v>OP</v>
      </c>
      <c r="L176" s="163"/>
    </row>
    <row r="177" spans="2:12" s="1" customFormat="1" ht="12">
      <c r="B177" s="23">
        <f>'Mengenmatrix Standorte'!B266</f>
        <v>0</v>
      </c>
      <c r="C177" s="38">
        <f>'Mengenmatrix Standorte'!F266</f>
        <v>0</v>
      </c>
      <c r="D177" s="65" t="str">
        <f t="shared" si="44"/>
        <v>OP</v>
      </c>
      <c r="E177" s="71">
        <f>'Mengenmatrix Standorte'!D266</f>
        <v>0</v>
      </c>
      <c r="F177" s="159"/>
      <c r="G177" s="24" t="str">
        <f t="shared" si="45"/>
        <v>OP</v>
      </c>
      <c r="H177" s="159"/>
      <c r="I177" s="24" t="str">
        <f t="shared" si="46"/>
        <v>OP</v>
      </c>
      <c r="J177" s="159"/>
      <c r="K177" s="24" t="str">
        <f t="shared" si="47"/>
        <v>OP</v>
      </c>
      <c r="L177" s="163"/>
    </row>
    <row r="178" spans="2:12" s="1" customFormat="1" ht="12">
      <c r="B178" s="23">
        <f>'Mengenmatrix Standorte'!B267</f>
        <v>0</v>
      </c>
      <c r="C178" s="38">
        <f>'Mengenmatrix Standorte'!F267</f>
        <v>0</v>
      </c>
      <c r="D178" s="65" t="str">
        <f t="shared" si="44"/>
        <v>OP</v>
      </c>
      <c r="E178" s="71">
        <f>'Mengenmatrix Standorte'!D267</f>
        <v>0</v>
      </c>
      <c r="F178" s="159"/>
      <c r="G178" s="24" t="str">
        <f t="shared" si="45"/>
        <v>OP</v>
      </c>
      <c r="H178" s="159"/>
      <c r="I178" s="24" t="str">
        <f t="shared" si="46"/>
        <v>OP</v>
      </c>
      <c r="J178" s="159"/>
      <c r="K178" s="24" t="str">
        <f t="shared" si="47"/>
        <v>OP</v>
      </c>
      <c r="L178" s="163"/>
    </row>
    <row r="179" spans="2:12" s="1" customFormat="1" ht="12" hidden="1">
      <c r="B179" s="23">
        <f>'Mengenmatrix Standorte'!B268</f>
        <v>0</v>
      </c>
      <c r="C179" s="38">
        <f>'Mengenmatrix Standorte'!F268</f>
        <v>0</v>
      </c>
      <c r="D179" s="65" t="str">
        <f t="shared" si="44"/>
        <v>OP</v>
      </c>
      <c r="E179" s="71">
        <f>'Mengenmatrix Standorte'!D268</f>
        <v>0</v>
      </c>
      <c r="F179" s="159"/>
      <c r="G179" s="24" t="str">
        <f t="shared" si="45"/>
        <v>OP</v>
      </c>
      <c r="H179" s="159"/>
      <c r="I179" s="24" t="str">
        <f t="shared" si="46"/>
        <v>OP</v>
      </c>
      <c r="J179" s="159"/>
      <c r="K179" s="24" t="str">
        <f t="shared" si="47"/>
        <v>OP</v>
      </c>
      <c r="L179" s="163"/>
    </row>
    <row r="180" spans="2:12" s="1" customFormat="1" ht="12" hidden="1">
      <c r="B180" s="23">
        <f>'Mengenmatrix Standorte'!B269</f>
        <v>0</v>
      </c>
      <c r="C180" s="38">
        <f>'Mengenmatrix Standorte'!F269</f>
        <v>0</v>
      </c>
      <c r="D180" s="65" t="str">
        <f t="shared" si="44"/>
        <v>OP</v>
      </c>
      <c r="E180" s="71">
        <f>'Mengenmatrix Standorte'!D269</f>
        <v>0</v>
      </c>
      <c r="F180" s="159"/>
      <c r="G180" s="24" t="str">
        <f t="shared" si="45"/>
        <v>OP</v>
      </c>
      <c r="H180" s="159"/>
      <c r="I180" s="24" t="str">
        <f t="shared" si="46"/>
        <v>OP</v>
      </c>
      <c r="J180" s="159"/>
      <c r="K180" s="24" t="str">
        <f t="shared" si="47"/>
        <v>OP</v>
      </c>
      <c r="L180" s="163"/>
    </row>
    <row r="181" spans="2:12" s="1" customFormat="1" ht="12" hidden="1">
      <c r="B181" s="23">
        <f>'Mengenmatrix Standorte'!B270</f>
        <v>0</v>
      </c>
      <c r="C181" s="38">
        <f>'Mengenmatrix Standorte'!F270</f>
        <v>0</v>
      </c>
      <c r="D181" s="65" t="str">
        <f t="shared" si="44"/>
        <v>OP</v>
      </c>
      <c r="E181" s="71">
        <f>'Mengenmatrix Standorte'!D270</f>
        <v>0</v>
      </c>
      <c r="F181" s="159"/>
      <c r="G181" s="24" t="str">
        <f t="shared" si="45"/>
        <v>OP</v>
      </c>
      <c r="H181" s="159"/>
      <c r="I181" s="24" t="str">
        <f t="shared" si="46"/>
        <v>OP</v>
      </c>
      <c r="J181" s="159"/>
      <c r="K181" s="24" t="str">
        <f t="shared" si="47"/>
        <v>OP</v>
      </c>
      <c r="L181" s="163"/>
    </row>
    <row r="182" spans="2:12" s="1" customFormat="1" ht="12" hidden="1">
      <c r="B182" s="23">
        <f>'Mengenmatrix Standorte'!B271</f>
        <v>0</v>
      </c>
      <c r="C182" s="38">
        <f>'Mengenmatrix Standorte'!F271</f>
        <v>0</v>
      </c>
      <c r="D182" s="65" t="str">
        <f t="shared" si="44"/>
        <v>OP</v>
      </c>
      <c r="E182" s="71">
        <f>'Mengenmatrix Standorte'!D271</f>
        <v>0</v>
      </c>
      <c r="F182" s="159"/>
      <c r="G182" s="24" t="str">
        <f t="shared" si="45"/>
        <v>OP</v>
      </c>
      <c r="H182" s="159"/>
      <c r="I182" s="24" t="str">
        <f t="shared" si="46"/>
        <v>OP</v>
      </c>
      <c r="J182" s="159"/>
      <c r="K182" s="24" t="str">
        <f t="shared" si="47"/>
        <v>OP</v>
      </c>
      <c r="L182" s="163"/>
    </row>
    <row r="183" spans="2:12" s="1" customFormat="1" ht="12">
      <c r="B183" s="92" t="s">
        <v>41</v>
      </c>
      <c r="C183" s="67"/>
      <c r="D183" s="67"/>
      <c r="E183" s="137"/>
      <c r="F183" s="160"/>
      <c r="G183" s="93">
        <f>SUM(G163:G182)</f>
        <v>0</v>
      </c>
      <c r="H183" s="160"/>
      <c r="I183" s="93">
        <f>SUM(I163:I182)</f>
        <v>0</v>
      </c>
      <c r="J183" s="160"/>
      <c r="K183" s="93">
        <f>SUM(K163:K182)</f>
        <v>0</v>
      </c>
      <c r="L183" s="160"/>
    </row>
    <row r="184" spans="2:12" s="6" customFormat="1" ht="13">
      <c r="B184" s="90">
        <f>'Mengenmatrix Standorte'!B272</f>
        <v>0</v>
      </c>
      <c r="C184" s="90"/>
      <c r="D184" s="90"/>
      <c r="E184" s="128">
        <f>'Mengenmatrix Standorte'!D272</f>
        <v>0</v>
      </c>
      <c r="F184" s="161"/>
      <c r="G184" s="141"/>
      <c r="H184" s="161"/>
      <c r="I184" s="141"/>
      <c r="J184" s="161"/>
      <c r="K184" s="141"/>
      <c r="L184" s="155" t="s">
        <v>90</v>
      </c>
    </row>
    <row r="185" spans="2:12" s="1" customFormat="1" ht="12">
      <c r="B185" s="65">
        <f>'Mengenmatrix Standorte'!B273</f>
        <v>0</v>
      </c>
      <c r="C185" s="65">
        <f>'Mengenmatrix Standorte'!F273</f>
        <v>0</v>
      </c>
      <c r="D185" s="65" t="str">
        <f t="shared" ref="D185" si="48">IF(C185&gt;0,"","OP")</f>
        <v>OP</v>
      </c>
      <c r="E185" s="71">
        <f>'Mengenmatrix Standorte'!D272</f>
        <v>0</v>
      </c>
      <c r="F185" s="159"/>
      <c r="G185" s="24" t="str">
        <f t="shared" ref="G185" si="49">IF($D185="OP","OP",F185*$C185)</f>
        <v>OP</v>
      </c>
      <c r="H185" s="159"/>
      <c r="I185" s="24" t="str">
        <f>IF($D185="OP","OP",H185*$C185)</f>
        <v>OP</v>
      </c>
      <c r="J185" s="159"/>
      <c r="K185" s="24" t="str">
        <f>IF($D185="OP","OP",J185*$C185)</f>
        <v>OP</v>
      </c>
      <c r="L185" s="164"/>
    </row>
    <row r="186" spans="2:12" s="1" customFormat="1" ht="12">
      <c r="B186" s="65">
        <f>'Mengenmatrix Standorte'!B274</f>
        <v>0</v>
      </c>
      <c r="C186" s="65">
        <f>'Mengenmatrix Standorte'!F274</f>
        <v>0</v>
      </c>
      <c r="D186" s="65" t="str">
        <f t="shared" ref="D186:D204" si="50">IF(C186&gt;0,"","OP")</f>
        <v>OP</v>
      </c>
      <c r="E186" s="71">
        <f>'Mengenmatrix Standorte'!D273</f>
        <v>0</v>
      </c>
      <c r="F186" s="159"/>
      <c r="G186" s="24" t="str">
        <f t="shared" ref="G186:G204" si="51">IF($D186="OP","OP",F186*$C186)</f>
        <v>OP</v>
      </c>
      <c r="H186" s="159"/>
      <c r="I186" s="24" t="str">
        <f t="shared" ref="I186:I204" si="52">IF($D186="OP","OP",H186*$C186)</f>
        <v>OP</v>
      </c>
      <c r="J186" s="159"/>
      <c r="K186" s="24" t="str">
        <f t="shared" ref="K186:K204" si="53">IF($D186="OP","OP",J186*$C186)</f>
        <v>OP</v>
      </c>
      <c r="L186" s="164"/>
    </row>
    <row r="187" spans="2:12" s="1" customFormat="1" ht="12">
      <c r="B187" s="65">
        <f>'Mengenmatrix Standorte'!B275</f>
        <v>0</v>
      </c>
      <c r="C187" s="65">
        <f>'Mengenmatrix Standorte'!F275</f>
        <v>0</v>
      </c>
      <c r="D187" s="65" t="str">
        <f t="shared" si="50"/>
        <v>OP</v>
      </c>
      <c r="E187" s="71">
        <f>'Mengenmatrix Standorte'!D274</f>
        <v>0</v>
      </c>
      <c r="F187" s="159"/>
      <c r="G187" s="24" t="str">
        <f t="shared" si="51"/>
        <v>OP</v>
      </c>
      <c r="H187" s="159"/>
      <c r="I187" s="24" t="str">
        <f t="shared" si="52"/>
        <v>OP</v>
      </c>
      <c r="J187" s="159"/>
      <c r="K187" s="24" t="str">
        <f t="shared" si="53"/>
        <v>OP</v>
      </c>
      <c r="L187" s="164"/>
    </row>
    <row r="188" spans="2:12" s="1" customFormat="1" ht="12">
      <c r="B188" s="65">
        <f>'Mengenmatrix Standorte'!B276</f>
        <v>0</v>
      </c>
      <c r="C188" s="65">
        <f>'Mengenmatrix Standorte'!F276</f>
        <v>0</v>
      </c>
      <c r="D188" s="65" t="str">
        <f t="shared" si="50"/>
        <v>OP</v>
      </c>
      <c r="E188" s="71">
        <f>'Mengenmatrix Standorte'!D275</f>
        <v>0</v>
      </c>
      <c r="F188" s="159"/>
      <c r="G188" s="24" t="str">
        <f t="shared" si="51"/>
        <v>OP</v>
      </c>
      <c r="H188" s="159"/>
      <c r="I188" s="24" t="str">
        <f t="shared" si="52"/>
        <v>OP</v>
      </c>
      <c r="J188" s="159"/>
      <c r="K188" s="24" t="str">
        <f t="shared" si="53"/>
        <v>OP</v>
      </c>
      <c r="L188" s="164"/>
    </row>
    <row r="189" spans="2:12" s="1" customFormat="1" ht="12">
      <c r="B189" s="65">
        <f>'Mengenmatrix Standorte'!B277</f>
        <v>0</v>
      </c>
      <c r="C189" s="65">
        <f>'Mengenmatrix Standorte'!F277</f>
        <v>0</v>
      </c>
      <c r="D189" s="65" t="str">
        <f t="shared" si="50"/>
        <v>OP</v>
      </c>
      <c r="E189" s="71">
        <f>'Mengenmatrix Standorte'!D276</f>
        <v>0</v>
      </c>
      <c r="F189" s="159"/>
      <c r="G189" s="24" t="str">
        <f t="shared" si="51"/>
        <v>OP</v>
      </c>
      <c r="H189" s="159"/>
      <c r="I189" s="24" t="str">
        <f t="shared" si="52"/>
        <v>OP</v>
      </c>
      <c r="J189" s="159"/>
      <c r="K189" s="24" t="str">
        <f t="shared" si="53"/>
        <v>OP</v>
      </c>
      <c r="L189" s="164"/>
    </row>
    <row r="190" spans="2:12" s="1" customFormat="1" ht="12">
      <c r="B190" s="65">
        <f>'Mengenmatrix Standorte'!B278</f>
        <v>0</v>
      </c>
      <c r="C190" s="65">
        <f>'Mengenmatrix Standorte'!F278</f>
        <v>0</v>
      </c>
      <c r="D190" s="65" t="str">
        <f t="shared" si="50"/>
        <v>OP</v>
      </c>
      <c r="E190" s="71">
        <f>'Mengenmatrix Standorte'!D277</f>
        <v>0</v>
      </c>
      <c r="F190" s="159"/>
      <c r="G190" s="24" t="str">
        <f t="shared" si="51"/>
        <v>OP</v>
      </c>
      <c r="H190" s="159"/>
      <c r="I190" s="24" t="str">
        <f t="shared" si="52"/>
        <v>OP</v>
      </c>
      <c r="J190" s="159"/>
      <c r="K190" s="24" t="str">
        <f t="shared" si="53"/>
        <v>OP</v>
      </c>
      <c r="L190" s="164"/>
    </row>
    <row r="191" spans="2:12" s="1" customFormat="1" ht="12">
      <c r="B191" s="65">
        <f>'Mengenmatrix Standorte'!B279</f>
        <v>0</v>
      </c>
      <c r="C191" s="65">
        <f>'Mengenmatrix Standorte'!F279</f>
        <v>0</v>
      </c>
      <c r="D191" s="65" t="str">
        <f t="shared" si="50"/>
        <v>OP</v>
      </c>
      <c r="E191" s="71">
        <f>'Mengenmatrix Standorte'!D278</f>
        <v>0</v>
      </c>
      <c r="F191" s="159"/>
      <c r="G191" s="24" t="str">
        <f t="shared" si="51"/>
        <v>OP</v>
      </c>
      <c r="H191" s="159"/>
      <c r="I191" s="24" t="str">
        <f t="shared" si="52"/>
        <v>OP</v>
      </c>
      <c r="J191" s="159"/>
      <c r="K191" s="24" t="str">
        <f t="shared" si="53"/>
        <v>OP</v>
      </c>
      <c r="L191" s="164"/>
    </row>
    <row r="192" spans="2:12" s="1" customFormat="1" ht="12">
      <c r="B192" s="65">
        <f>'Mengenmatrix Standorte'!B280</f>
        <v>0</v>
      </c>
      <c r="C192" s="65">
        <f>'Mengenmatrix Standorte'!F280</f>
        <v>0</v>
      </c>
      <c r="D192" s="65" t="str">
        <f t="shared" si="50"/>
        <v>OP</v>
      </c>
      <c r="E192" s="71">
        <f>'Mengenmatrix Standorte'!D279</f>
        <v>0</v>
      </c>
      <c r="F192" s="159"/>
      <c r="G192" s="24" t="str">
        <f t="shared" si="51"/>
        <v>OP</v>
      </c>
      <c r="H192" s="159"/>
      <c r="I192" s="24" t="str">
        <f t="shared" si="52"/>
        <v>OP</v>
      </c>
      <c r="J192" s="159"/>
      <c r="K192" s="24" t="str">
        <f t="shared" si="53"/>
        <v>OP</v>
      </c>
      <c r="L192" s="164"/>
    </row>
    <row r="193" spans="2:12" s="1" customFormat="1" ht="12">
      <c r="B193" s="65">
        <f>'Mengenmatrix Standorte'!B281</f>
        <v>0</v>
      </c>
      <c r="C193" s="65">
        <f>'Mengenmatrix Standorte'!F281</f>
        <v>0</v>
      </c>
      <c r="D193" s="65" t="str">
        <f t="shared" si="50"/>
        <v>OP</v>
      </c>
      <c r="E193" s="71">
        <f>'Mengenmatrix Standorte'!D280</f>
        <v>0</v>
      </c>
      <c r="F193" s="159"/>
      <c r="G193" s="24" t="str">
        <f t="shared" si="51"/>
        <v>OP</v>
      </c>
      <c r="H193" s="159"/>
      <c r="I193" s="24" t="str">
        <f t="shared" si="52"/>
        <v>OP</v>
      </c>
      <c r="J193" s="159"/>
      <c r="K193" s="24" t="str">
        <f t="shared" si="53"/>
        <v>OP</v>
      </c>
      <c r="L193" s="164"/>
    </row>
    <row r="194" spans="2:12" s="1" customFormat="1" ht="12">
      <c r="B194" s="65">
        <f>'Mengenmatrix Standorte'!B282</f>
        <v>0</v>
      </c>
      <c r="C194" s="65">
        <f>'Mengenmatrix Standorte'!F282</f>
        <v>0</v>
      </c>
      <c r="D194" s="65" t="str">
        <f t="shared" si="50"/>
        <v>OP</v>
      </c>
      <c r="E194" s="71">
        <f>'Mengenmatrix Standorte'!D281</f>
        <v>0</v>
      </c>
      <c r="F194" s="159"/>
      <c r="G194" s="24" t="str">
        <f t="shared" si="51"/>
        <v>OP</v>
      </c>
      <c r="H194" s="159"/>
      <c r="I194" s="24" t="str">
        <f t="shared" si="52"/>
        <v>OP</v>
      </c>
      <c r="J194" s="159"/>
      <c r="K194" s="24" t="str">
        <f t="shared" si="53"/>
        <v>OP</v>
      </c>
      <c r="L194" s="164"/>
    </row>
    <row r="195" spans="2:12" s="1" customFormat="1" ht="12">
      <c r="B195" s="65">
        <f>'Mengenmatrix Standorte'!B283</f>
        <v>0</v>
      </c>
      <c r="C195" s="65">
        <f>'Mengenmatrix Standorte'!F283</f>
        <v>0</v>
      </c>
      <c r="D195" s="65" t="str">
        <f t="shared" si="50"/>
        <v>OP</v>
      </c>
      <c r="E195" s="71">
        <f>'Mengenmatrix Standorte'!D282</f>
        <v>0</v>
      </c>
      <c r="F195" s="159"/>
      <c r="G195" s="24" t="str">
        <f t="shared" si="51"/>
        <v>OP</v>
      </c>
      <c r="H195" s="159"/>
      <c r="I195" s="24" t="str">
        <f t="shared" si="52"/>
        <v>OP</v>
      </c>
      <c r="J195" s="159"/>
      <c r="K195" s="24" t="str">
        <f t="shared" si="53"/>
        <v>OP</v>
      </c>
      <c r="L195" s="164"/>
    </row>
    <row r="196" spans="2:12" s="1" customFormat="1" ht="12" hidden="1">
      <c r="B196" s="65">
        <f>'Mengenmatrix Standorte'!B284</f>
        <v>0</v>
      </c>
      <c r="C196" s="65">
        <f>'Mengenmatrix Standorte'!F284</f>
        <v>0</v>
      </c>
      <c r="D196" s="65" t="str">
        <f t="shared" si="50"/>
        <v>OP</v>
      </c>
      <c r="E196" s="71">
        <f>'Mengenmatrix Standorte'!D283</f>
        <v>0</v>
      </c>
      <c r="F196" s="159"/>
      <c r="G196" s="24" t="str">
        <f t="shared" si="51"/>
        <v>OP</v>
      </c>
      <c r="H196" s="159"/>
      <c r="I196" s="24" t="str">
        <f t="shared" si="52"/>
        <v>OP</v>
      </c>
      <c r="J196" s="159"/>
      <c r="K196" s="24" t="str">
        <f t="shared" si="53"/>
        <v>OP</v>
      </c>
      <c r="L196" s="164"/>
    </row>
    <row r="197" spans="2:12" s="1" customFormat="1" ht="12" hidden="1">
      <c r="B197" s="65">
        <f>'Mengenmatrix Standorte'!B285</f>
        <v>0</v>
      </c>
      <c r="C197" s="65">
        <f>'Mengenmatrix Standorte'!F285</f>
        <v>0</v>
      </c>
      <c r="D197" s="65" t="str">
        <f t="shared" si="50"/>
        <v>OP</v>
      </c>
      <c r="E197" s="71">
        <f>'Mengenmatrix Standorte'!D284</f>
        <v>0</v>
      </c>
      <c r="F197" s="159"/>
      <c r="G197" s="24" t="str">
        <f t="shared" si="51"/>
        <v>OP</v>
      </c>
      <c r="H197" s="159"/>
      <c r="I197" s="24" t="str">
        <f t="shared" si="52"/>
        <v>OP</v>
      </c>
      <c r="J197" s="159"/>
      <c r="K197" s="24" t="str">
        <f t="shared" si="53"/>
        <v>OP</v>
      </c>
      <c r="L197" s="164"/>
    </row>
    <row r="198" spans="2:12" s="1" customFormat="1" ht="12" hidden="1">
      <c r="B198" s="65">
        <f>'Mengenmatrix Standorte'!B286</f>
        <v>0</v>
      </c>
      <c r="C198" s="65">
        <f>'Mengenmatrix Standorte'!F286</f>
        <v>0</v>
      </c>
      <c r="D198" s="65" t="str">
        <f t="shared" si="50"/>
        <v>OP</v>
      </c>
      <c r="E198" s="71">
        <f>'Mengenmatrix Standorte'!D285</f>
        <v>0</v>
      </c>
      <c r="F198" s="159"/>
      <c r="G198" s="24" t="str">
        <f t="shared" si="51"/>
        <v>OP</v>
      </c>
      <c r="H198" s="159"/>
      <c r="I198" s="24" t="str">
        <f t="shared" si="52"/>
        <v>OP</v>
      </c>
      <c r="J198" s="159"/>
      <c r="K198" s="24" t="str">
        <f t="shared" si="53"/>
        <v>OP</v>
      </c>
      <c r="L198" s="164"/>
    </row>
    <row r="199" spans="2:12" s="1" customFormat="1" ht="12" hidden="1">
      <c r="B199" s="65">
        <f>'Mengenmatrix Standorte'!B287</f>
        <v>0</v>
      </c>
      <c r="C199" s="65">
        <f>'Mengenmatrix Standorte'!F287</f>
        <v>0</v>
      </c>
      <c r="D199" s="65" t="str">
        <f t="shared" si="50"/>
        <v>OP</v>
      </c>
      <c r="E199" s="71">
        <f>'Mengenmatrix Standorte'!D286</f>
        <v>0</v>
      </c>
      <c r="F199" s="159"/>
      <c r="G199" s="24" t="str">
        <f t="shared" si="51"/>
        <v>OP</v>
      </c>
      <c r="H199" s="159"/>
      <c r="I199" s="24" t="str">
        <f t="shared" si="52"/>
        <v>OP</v>
      </c>
      <c r="J199" s="159"/>
      <c r="K199" s="24" t="str">
        <f t="shared" si="53"/>
        <v>OP</v>
      </c>
      <c r="L199" s="164"/>
    </row>
    <row r="200" spans="2:12" s="1" customFormat="1" ht="12" hidden="1">
      <c r="B200" s="65">
        <f>'Mengenmatrix Standorte'!B288</f>
        <v>0</v>
      </c>
      <c r="C200" s="65">
        <f>'Mengenmatrix Standorte'!F288</f>
        <v>0</v>
      </c>
      <c r="D200" s="65" t="str">
        <f t="shared" si="50"/>
        <v>OP</v>
      </c>
      <c r="E200" s="71">
        <f>'Mengenmatrix Standorte'!D287</f>
        <v>0</v>
      </c>
      <c r="F200" s="159"/>
      <c r="G200" s="24" t="str">
        <f t="shared" si="51"/>
        <v>OP</v>
      </c>
      <c r="H200" s="159"/>
      <c r="I200" s="24" t="str">
        <f t="shared" si="52"/>
        <v>OP</v>
      </c>
      <c r="J200" s="159"/>
      <c r="K200" s="24" t="str">
        <f t="shared" si="53"/>
        <v>OP</v>
      </c>
      <c r="L200" s="164"/>
    </row>
    <row r="201" spans="2:12" s="1" customFormat="1" ht="12" hidden="1">
      <c r="B201" s="65">
        <f>'Mengenmatrix Standorte'!B289</f>
        <v>0</v>
      </c>
      <c r="C201" s="65">
        <f>'Mengenmatrix Standorte'!F289</f>
        <v>0</v>
      </c>
      <c r="D201" s="65" t="str">
        <f t="shared" si="50"/>
        <v>OP</v>
      </c>
      <c r="E201" s="71">
        <f>'Mengenmatrix Standorte'!D288</f>
        <v>0</v>
      </c>
      <c r="F201" s="159"/>
      <c r="G201" s="24" t="str">
        <f t="shared" si="51"/>
        <v>OP</v>
      </c>
      <c r="H201" s="159"/>
      <c r="I201" s="24" t="str">
        <f t="shared" si="52"/>
        <v>OP</v>
      </c>
      <c r="J201" s="159"/>
      <c r="K201" s="24" t="str">
        <f t="shared" si="53"/>
        <v>OP</v>
      </c>
      <c r="L201" s="164"/>
    </row>
    <row r="202" spans="2:12" s="1" customFormat="1" ht="12" hidden="1">
      <c r="B202" s="65">
        <f>'Mengenmatrix Standorte'!B290</f>
        <v>0</v>
      </c>
      <c r="C202" s="65">
        <f>'Mengenmatrix Standorte'!F290</f>
        <v>0</v>
      </c>
      <c r="D202" s="65" t="str">
        <f t="shared" si="50"/>
        <v>OP</v>
      </c>
      <c r="E202" s="71">
        <f>'Mengenmatrix Standorte'!D289</f>
        <v>0</v>
      </c>
      <c r="F202" s="159"/>
      <c r="G202" s="24" t="str">
        <f t="shared" si="51"/>
        <v>OP</v>
      </c>
      <c r="H202" s="159"/>
      <c r="I202" s="24" t="str">
        <f t="shared" si="52"/>
        <v>OP</v>
      </c>
      <c r="J202" s="159"/>
      <c r="K202" s="24" t="str">
        <f t="shared" si="53"/>
        <v>OP</v>
      </c>
      <c r="L202" s="164"/>
    </row>
    <row r="203" spans="2:12" s="1" customFormat="1" ht="12" hidden="1">
      <c r="B203" s="65">
        <f>'Mengenmatrix Standorte'!B291</f>
        <v>0</v>
      </c>
      <c r="C203" s="65">
        <f>'Mengenmatrix Standorte'!F291</f>
        <v>0</v>
      </c>
      <c r="D203" s="65" t="str">
        <f t="shared" si="50"/>
        <v>OP</v>
      </c>
      <c r="E203" s="71">
        <f>'Mengenmatrix Standorte'!D290</f>
        <v>0</v>
      </c>
      <c r="F203" s="159"/>
      <c r="G203" s="24" t="str">
        <f t="shared" si="51"/>
        <v>OP</v>
      </c>
      <c r="H203" s="159"/>
      <c r="I203" s="24" t="str">
        <f t="shared" si="52"/>
        <v>OP</v>
      </c>
      <c r="J203" s="159"/>
      <c r="K203" s="24" t="str">
        <f t="shared" si="53"/>
        <v>OP</v>
      </c>
      <c r="L203" s="164"/>
    </row>
    <row r="204" spans="2:12" s="1" customFormat="1" ht="12" hidden="1">
      <c r="B204" s="65">
        <f>'Mengenmatrix Standorte'!B292</f>
        <v>0</v>
      </c>
      <c r="C204" s="65">
        <f>'Mengenmatrix Standorte'!F292</f>
        <v>0</v>
      </c>
      <c r="D204" s="65" t="str">
        <f t="shared" si="50"/>
        <v>OP</v>
      </c>
      <c r="E204" s="71">
        <f>'Mengenmatrix Standorte'!D291</f>
        <v>0</v>
      </c>
      <c r="F204" s="159"/>
      <c r="G204" s="24" t="str">
        <f t="shared" si="51"/>
        <v>OP</v>
      </c>
      <c r="H204" s="159"/>
      <c r="I204" s="24" t="str">
        <f t="shared" si="52"/>
        <v>OP</v>
      </c>
      <c r="J204" s="159"/>
      <c r="K204" s="24" t="str">
        <f t="shared" si="53"/>
        <v>OP</v>
      </c>
      <c r="L204" s="164"/>
    </row>
    <row r="205" spans="2:12" s="1" customFormat="1" ht="12">
      <c r="B205" s="92" t="s">
        <v>41</v>
      </c>
      <c r="C205" s="67"/>
      <c r="D205" s="67"/>
      <c r="E205" s="137"/>
      <c r="F205" s="162"/>
      <c r="G205" s="67">
        <f>SUM(G185:G204)</f>
        <v>0</v>
      </c>
      <c r="H205" s="162"/>
      <c r="I205" s="67">
        <f>SUM(I185:I204)</f>
        <v>0</v>
      </c>
      <c r="J205" s="162"/>
      <c r="K205" s="67">
        <f>SUM(K185:K204)</f>
        <v>0</v>
      </c>
      <c r="L205" s="162"/>
    </row>
    <row r="206" spans="2:12" s="6" customFormat="1" ht="13">
      <c r="B206" s="90">
        <f>'Mengenmatrix Standorte'!B293</f>
        <v>0</v>
      </c>
      <c r="C206" s="90"/>
      <c r="D206" s="90"/>
      <c r="E206" s="128">
        <f>'Mengenmatrix Standorte'!D293</f>
        <v>0</v>
      </c>
      <c r="F206" s="161"/>
      <c r="G206" s="141"/>
      <c r="H206" s="161"/>
      <c r="I206" s="141"/>
      <c r="J206" s="161"/>
      <c r="K206" s="141"/>
      <c r="L206" s="165" t="s">
        <v>90</v>
      </c>
    </row>
    <row r="207" spans="2:12" s="1" customFormat="1" ht="12">
      <c r="B207" s="65">
        <f>'Mengenmatrix Standorte'!B294</f>
        <v>0</v>
      </c>
      <c r="C207" s="65">
        <f>'Mengenmatrix Standorte'!F294</f>
        <v>0</v>
      </c>
      <c r="D207" s="65" t="str">
        <f t="shared" ref="D207" si="54">IF(C207&gt;0,"","OP")</f>
        <v>OP</v>
      </c>
      <c r="E207" s="71">
        <f>'Mengenmatrix Standorte'!D294</f>
        <v>0</v>
      </c>
      <c r="F207" s="159"/>
      <c r="G207" s="24" t="str">
        <f t="shared" ref="G207" si="55">IF($D207="OP","OP",F207*$C207)</f>
        <v>OP</v>
      </c>
      <c r="H207" s="159"/>
      <c r="I207" s="24" t="str">
        <f>IF($D207="OP","OP",H207*$C207)</f>
        <v>OP</v>
      </c>
      <c r="J207" s="159"/>
      <c r="K207" s="24" t="str">
        <f>IF($D207="OP","OP",J207*$C207)</f>
        <v>OP</v>
      </c>
      <c r="L207" s="164"/>
    </row>
    <row r="208" spans="2:12" s="1" customFormat="1" ht="12">
      <c r="B208" s="65">
        <f>'Mengenmatrix Standorte'!B295</f>
        <v>0</v>
      </c>
      <c r="C208" s="65">
        <f>'Mengenmatrix Standorte'!F295</f>
        <v>0</v>
      </c>
      <c r="D208" s="65" t="str">
        <f t="shared" ref="D208:D226" si="56">IF(C208&gt;0,"","OP")</f>
        <v>OP</v>
      </c>
      <c r="E208" s="71">
        <f>'Mengenmatrix Standorte'!D295</f>
        <v>0</v>
      </c>
      <c r="F208" s="159"/>
      <c r="G208" s="24" t="str">
        <f t="shared" ref="G208:G226" si="57">IF($D208="OP","OP",F208*$C208)</f>
        <v>OP</v>
      </c>
      <c r="H208" s="159"/>
      <c r="I208" s="24" t="str">
        <f t="shared" ref="I208:I226" si="58">IF($D208="OP","OP",H208*$C208)</f>
        <v>OP</v>
      </c>
      <c r="J208" s="159"/>
      <c r="K208" s="24" t="str">
        <f t="shared" ref="K208:K226" si="59">IF($D208="OP","OP",J208*$C208)</f>
        <v>OP</v>
      </c>
      <c r="L208" s="164"/>
    </row>
    <row r="209" spans="2:12" s="1" customFormat="1" ht="12">
      <c r="B209" s="65">
        <f>'Mengenmatrix Standorte'!B296</f>
        <v>0</v>
      </c>
      <c r="C209" s="65">
        <f>'Mengenmatrix Standorte'!F296</f>
        <v>0</v>
      </c>
      <c r="D209" s="65" t="str">
        <f t="shared" si="56"/>
        <v>OP</v>
      </c>
      <c r="E209" s="71">
        <f>'Mengenmatrix Standorte'!D296</f>
        <v>0</v>
      </c>
      <c r="F209" s="159"/>
      <c r="G209" s="24" t="str">
        <f t="shared" si="57"/>
        <v>OP</v>
      </c>
      <c r="H209" s="159"/>
      <c r="I209" s="24" t="str">
        <f t="shared" si="58"/>
        <v>OP</v>
      </c>
      <c r="J209" s="159"/>
      <c r="K209" s="24" t="str">
        <f t="shared" si="59"/>
        <v>OP</v>
      </c>
      <c r="L209" s="164"/>
    </row>
    <row r="210" spans="2:12" s="1" customFormat="1" ht="12">
      <c r="B210" s="65">
        <f>'Mengenmatrix Standorte'!B297</f>
        <v>0</v>
      </c>
      <c r="C210" s="65">
        <f>'Mengenmatrix Standorte'!F297</f>
        <v>0</v>
      </c>
      <c r="D210" s="65" t="str">
        <f t="shared" si="56"/>
        <v>OP</v>
      </c>
      <c r="E210" s="71">
        <f>'Mengenmatrix Standorte'!D297</f>
        <v>0</v>
      </c>
      <c r="F210" s="159"/>
      <c r="G210" s="24" t="str">
        <f t="shared" si="57"/>
        <v>OP</v>
      </c>
      <c r="H210" s="159"/>
      <c r="I210" s="24" t="str">
        <f t="shared" si="58"/>
        <v>OP</v>
      </c>
      <c r="J210" s="159"/>
      <c r="K210" s="24" t="str">
        <f t="shared" si="59"/>
        <v>OP</v>
      </c>
      <c r="L210" s="164"/>
    </row>
    <row r="211" spans="2:12" s="1" customFormat="1" ht="12">
      <c r="B211" s="65">
        <f>'Mengenmatrix Standorte'!B298</f>
        <v>0</v>
      </c>
      <c r="C211" s="65">
        <f>'Mengenmatrix Standorte'!F298</f>
        <v>0</v>
      </c>
      <c r="D211" s="65" t="str">
        <f t="shared" si="56"/>
        <v>OP</v>
      </c>
      <c r="E211" s="71">
        <f>'Mengenmatrix Standorte'!D298</f>
        <v>0</v>
      </c>
      <c r="F211" s="159"/>
      <c r="G211" s="24" t="str">
        <f t="shared" si="57"/>
        <v>OP</v>
      </c>
      <c r="H211" s="159"/>
      <c r="I211" s="24" t="str">
        <f t="shared" si="58"/>
        <v>OP</v>
      </c>
      <c r="J211" s="159"/>
      <c r="K211" s="24" t="str">
        <f t="shared" si="59"/>
        <v>OP</v>
      </c>
      <c r="L211" s="164"/>
    </row>
    <row r="212" spans="2:12" s="1" customFormat="1" ht="12">
      <c r="B212" s="65">
        <f>'Mengenmatrix Standorte'!B299</f>
        <v>0</v>
      </c>
      <c r="C212" s="65">
        <f>'Mengenmatrix Standorte'!F299</f>
        <v>0</v>
      </c>
      <c r="D212" s="65" t="str">
        <f t="shared" si="56"/>
        <v>OP</v>
      </c>
      <c r="E212" s="71">
        <f>'Mengenmatrix Standorte'!D299</f>
        <v>0</v>
      </c>
      <c r="F212" s="159"/>
      <c r="G212" s="24" t="str">
        <f t="shared" si="57"/>
        <v>OP</v>
      </c>
      <c r="H212" s="159"/>
      <c r="I212" s="24" t="str">
        <f t="shared" si="58"/>
        <v>OP</v>
      </c>
      <c r="J212" s="159"/>
      <c r="K212" s="24" t="str">
        <f t="shared" si="59"/>
        <v>OP</v>
      </c>
      <c r="L212" s="164"/>
    </row>
    <row r="213" spans="2:12" s="1" customFormat="1" ht="12">
      <c r="B213" s="65">
        <f>'Mengenmatrix Standorte'!B300</f>
        <v>0</v>
      </c>
      <c r="C213" s="65">
        <f>'Mengenmatrix Standorte'!F300</f>
        <v>0</v>
      </c>
      <c r="D213" s="65" t="str">
        <f t="shared" si="56"/>
        <v>OP</v>
      </c>
      <c r="E213" s="71">
        <f>'Mengenmatrix Standorte'!D300</f>
        <v>0</v>
      </c>
      <c r="F213" s="159"/>
      <c r="G213" s="24" t="str">
        <f t="shared" si="57"/>
        <v>OP</v>
      </c>
      <c r="H213" s="159"/>
      <c r="I213" s="24" t="str">
        <f t="shared" si="58"/>
        <v>OP</v>
      </c>
      <c r="J213" s="159"/>
      <c r="K213" s="24" t="str">
        <f t="shared" si="59"/>
        <v>OP</v>
      </c>
      <c r="L213" s="164"/>
    </row>
    <row r="214" spans="2:12" s="1" customFormat="1" ht="12">
      <c r="B214" s="65">
        <f>'Mengenmatrix Standorte'!B301</f>
        <v>0</v>
      </c>
      <c r="C214" s="65">
        <f>'Mengenmatrix Standorte'!F301</f>
        <v>0</v>
      </c>
      <c r="D214" s="65" t="str">
        <f t="shared" si="56"/>
        <v>OP</v>
      </c>
      <c r="E214" s="71">
        <f>'Mengenmatrix Standorte'!D301</f>
        <v>0</v>
      </c>
      <c r="F214" s="159"/>
      <c r="G214" s="24" t="str">
        <f t="shared" si="57"/>
        <v>OP</v>
      </c>
      <c r="H214" s="159"/>
      <c r="I214" s="24" t="str">
        <f t="shared" si="58"/>
        <v>OP</v>
      </c>
      <c r="J214" s="159"/>
      <c r="K214" s="24" t="str">
        <f t="shared" si="59"/>
        <v>OP</v>
      </c>
      <c r="L214" s="164"/>
    </row>
    <row r="215" spans="2:12" s="1" customFormat="1" ht="12">
      <c r="B215" s="65">
        <f>'Mengenmatrix Standorte'!B302</f>
        <v>0</v>
      </c>
      <c r="C215" s="65">
        <f>'Mengenmatrix Standorte'!F302</f>
        <v>0</v>
      </c>
      <c r="D215" s="65" t="str">
        <f t="shared" si="56"/>
        <v>OP</v>
      </c>
      <c r="E215" s="71">
        <f>'Mengenmatrix Standorte'!D302</f>
        <v>0</v>
      </c>
      <c r="F215" s="159"/>
      <c r="G215" s="24" t="str">
        <f t="shared" si="57"/>
        <v>OP</v>
      </c>
      <c r="H215" s="159"/>
      <c r="I215" s="24" t="str">
        <f t="shared" si="58"/>
        <v>OP</v>
      </c>
      <c r="J215" s="159"/>
      <c r="K215" s="24" t="str">
        <f t="shared" si="59"/>
        <v>OP</v>
      </c>
      <c r="L215" s="164"/>
    </row>
    <row r="216" spans="2:12" s="1" customFormat="1" ht="12">
      <c r="B216" s="65">
        <f>'Mengenmatrix Standorte'!B303</f>
        <v>0</v>
      </c>
      <c r="C216" s="65">
        <f>'Mengenmatrix Standorte'!F303</f>
        <v>0</v>
      </c>
      <c r="D216" s="65" t="str">
        <f t="shared" si="56"/>
        <v>OP</v>
      </c>
      <c r="E216" s="71">
        <f>'Mengenmatrix Standorte'!D303</f>
        <v>0</v>
      </c>
      <c r="F216" s="159"/>
      <c r="G216" s="24" t="str">
        <f t="shared" si="57"/>
        <v>OP</v>
      </c>
      <c r="H216" s="159"/>
      <c r="I216" s="24" t="str">
        <f t="shared" si="58"/>
        <v>OP</v>
      </c>
      <c r="J216" s="159"/>
      <c r="K216" s="24" t="str">
        <f t="shared" si="59"/>
        <v>OP</v>
      </c>
      <c r="L216" s="164"/>
    </row>
    <row r="217" spans="2:12" s="1" customFormat="1" ht="12" hidden="1">
      <c r="B217" s="65">
        <f>'Mengenmatrix Standorte'!B304</f>
        <v>0</v>
      </c>
      <c r="C217" s="65">
        <f>'Mengenmatrix Standorte'!F304</f>
        <v>0</v>
      </c>
      <c r="D217" s="65" t="str">
        <f t="shared" si="56"/>
        <v>OP</v>
      </c>
      <c r="E217" s="71">
        <f>'Mengenmatrix Standorte'!D304</f>
        <v>0</v>
      </c>
      <c r="F217" s="159"/>
      <c r="G217" s="24" t="str">
        <f t="shared" si="57"/>
        <v>OP</v>
      </c>
      <c r="H217" s="159"/>
      <c r="I217" s="24" t="str">
        <f t="shared" si="58"/>
        <v>OP</v>
      </c>
      <c r="J217" s="159"/>
      <c r="K217" s="24" t="str">
        <f t="shared" si="59"/>
        <v>OP</v>
      </c>
      <c r="L217" s="164"/>
    </row>
    <row r="218" spans="2:12" s="1" customFormat="1" ht="12" hidden="1">
      <c r="B218" s="65">
        <f>'Mengenmatrix Standorte'!B305</f>
        <v>0</v>
      </c>
      <c r="C218" s="65">
        <f>'Mengenmatrix Standorte'!F305</f>
        <v>0</v>
      </c>
      <c r="D218" s="65" t="str">
        <f t="shared" si="56"/>
        <v>OP</v>
      </c>
      <c r="E218" s="71">
        <f>'Mengenmatrix Standorte'!D305</f>
        <v>0</v>
      </c>
      <c r="F218" s="159"/>
      <c r="G218" s="24" t="str">
        <f t="shared" si="57"/>
        <v>OP</v>
      </c>
      <c r="H218" s="159"/>
      <c r="I218" s="24" t="str">
        <f t="shared" si="58"/>
        <v>OP</v>
      </c>
      <c r="J218" s="159"/>
      <c r="K218" s="24" t="str">
        <f t="shared" si="59"/>
        <v>OP</v>
      </c>
      <c r="L218" s="164"/>
    </row>
    <row r="219" spans="2:12" s="1" customFormat="1" ht="12" hidden="1">
      <c r="B219" s="65">
        <f>'Mengenmatrix Standorte'!B306</f>
        <v>0</v>
      </c>
      <c r="C219" s="65">
        <f>'Mengenmatrix Standorte'!F306</f>
        <v>0</v>
      </c>
      <c r="D219" s="65" t="str">
        <f t="shared" si="56"/>
        <v>OP</v>
      </c>
      <c r="E219" s="71">
        <f>'Mengenmatrix Standorte'!D306</f>
        <v>0</v>
      </c>
      <c r="F219" s="159"/>
      <c r="G219" s="24" t="str">
        <f t="shared" si="57"/>
        <v>OP</v>
      </c>
      <c r="H219" s="159"/>
      <c r="I219" s="24" t="str">
        <f t="shared" si="58"/>
        <v>OP</v>
      </c>
      <c r="J219" s="159"/>
      <c r="K219" s="24" t="str">
        <f t="shared" si="59"/>
        <v>OP</v>
      </c>
      <c r="L219" s="164"/>
    </row>
    <row r="220" spans="2:12" s="1" customFormat="1" ht="12" hidden="1">
      <c r="B220" s="65">
        <f>'Mengenmatrix Standorte'!B307</f>
        <v>0</v>
      </c>
      <c r="C220" s="65">
        <f>'Mengenmatrix Standorte'!F307</f>
        <v>0</v>
      </c>
      <c r="D220" s="65" t="str">
        <f t="shared" si="56"/>
        <v>OP</v>
      </c>
      <c r="E220" s="71">
        <f>'Mengenmatrix Standorte'!D307</f>
        <v>0</v>
      </c>
      <c r="F220" s="159"/>
      <c r="G220" s="24" t="str">
        <f t="shared" si="57"/>
        <v>OP</v>
      </c>
      <c r="H220" s="159"/>
      <c r="I220" s="24" t="str">
        <f t="shared" si="58"/>
        <v>OP</v>
      </c>
      <c r="J220" s="159"/>
      <c r="K220" s="24" t="str">
        <f t="shared" si="59"/>
        <v>OP</v>
      </c>
      <c r="L220" s="164"/>
    </row>
    <row r="221" spans="2:12" s="1" customFormat="1" ht="12" hidden="1">
      <c r="B221" s="65">
        <f>'Mengenmatrix Standorte'!B308</f>
        <v>0</v>
      </c>
      <c r="C221" s="65">
        <f>'Mengenmatrix Standorte'!F308</f>
        <v>0</v>
      </c>
      <c r="D221" s="65" t="str">
        <f t="shared" si="56"/>
        <v>OP</v>
      </c>
      <c r="E221" s="71">
        <f>'Mengenmatrix Standorte'!D308</f>
        <v>0</v>
      </c>
      <c r="F221" s="159"/>
      <c r="G221" s="24" t="str">
        <f t="shared" si="57"/>
        <v>OP</v>
      </c>
      <c r="H221" s="159"/>
      <c r="I221" s="24" t="str">
        <f t="shared" si="58"/>
        <v>OP</v>
      </c>
      <c r="J221" s="159"/>
      <c r="K221" s="24" t="str">
        <f t="shared" si="59"/>
        <v>OP</v>
      </c>
      <c r="L221" s="164"/>
    </row>
    <row r="222" spans="2:12" s="1" customFormat="1" ht="12" hidden="1">
      <c r="B222" s="65">
        <f>'Mengenmatrix Standorte'!B309</f>
        <v>0</v>
      </c>
      <c r="C222" s="65">
        <f>'Mengenmatrix Standorte'!F309</f>
        <v>0</v>
      </c>
      <c r="D222" s="65" t="str">
        <f t="shared" si="56"/>
        <v>OP</v>
      </c>
      <c r="E222" s="71">
        <f>'Mengenmatrix Standorte'!D309</f>
        <v>0</v>
      </c>
      <c r="F222" s="159"/>
      <c r="G222" s="24" t="str">
        <f t="shared" si="57"/>
        <v>OP</v>
      </c>
      <c r="H222" s="159"/>
      <c r="I222" s="24" t="str">
        <f t="shared" si="58"/>
        <v>OP</v>
      </c>
      <c r="J222" s="159"/>
      <c r="K222" s="24" t="str">
        <f t="shared" si="59"/>
        <v>OP</v>
      </c>
      <c r="L222" s="164"/>
    </row>
    <row r="223" spans="2:12" s="1" customFormat="1" ht="12" hidden="1">
      <c r="B223" s="65">
        <f>'Mengenmatrix Standorte'!B310</f>
        <v>0</v>
      </c>
      <c r="C223" s="65">
        <f>'Mengenmatrix Standorte'!F310</f>
        <v>0</v>
      </c>
      <c r="D223" s="65" t="str">
        <f t="shared" si="56"/>
        <v>OP</v>
      </c>
      <c r="E223" s="71">
        <f>'Mengenmatrix Standorte'!D310</f>
        <v>0</v>
      </c>
      <c r="F223" s="159"/>
      <c r="G223" s="24" t="str">
        <f t="shared" si="57"/>
        <v>OP</v>
      </c>
      <c r="H223" s="159"/>
      <c r="I223" s="24" t="str">
        <f t="shared" si="58"/>
        <v>OP</v>
      </c>
      <c r="J223" s="159"/>
      <c r="K223" s="24" t="str">
        <f t="shared" si="59"/>
        <v>OP</v>
      </c>
      <c r="L223" s="164"/>
    </row>
    <row r="224" spans="2:12" s="1" customFormat="1" ht="12" hidden="1">
      <c r="B224" s="65">
        <f>'Mengenmatrix Standorte'!B311</f>
        <v>0</v>
      </c>
      <c r="C224" s="65">
        <f>'Mengenmatrix Standorte'!F311</f>
        <v>0</v>
      </c>
      <c r="D224" s="65" t="str">
        <f t="shared" si="56"/>
        <v>OP</v>
      </c>
      <c r="E224" s="71">
        <f>'Mengenmatrix Standorte'!D311</f>
        <v>0</v>
      </c>
      <c r="F224" s="159"/>
      <c r="G224" s="24" t="str">
        <f t="shared" si="57"/>
        <v>OP</v>
      </c>
      <c r="H224" s="159"/>
      <c r="I224" s="24" t="str">
        <f t="shared" si="58"/>
        <v>OP</v>
      </c>
      <c r="J224" s="159"/>
      <c r="K224" s="24" t="str">
        <f t="shared" si="59"/>
        <v>OP</v>
      </c>
      <c r="L224" s="164"/>
    </row>
    <row r="225" spans="2:12" s="1" customFormat="1" ht="12" hidden="1">
      <c r="B225" s="65">
        <f>'Mengenmatrix Standorte'!B312</f>
        <v>0</v>
      </c>
      <c r="C225" s="65">
        <f>'Mengenmatrix Standorte'!F312</f>
        <v>0</v>
      </c>
      <c r="D225" s="65" t="str">
        <f t="shared" si="56"/>
        <v>OP</v>
      </c>
      <c r="E225" s="71">
        <f>'Mengenmatrix Standorte'!D312</f>
        <v>0</v>
      </c>
      <c r="F225" s="159"/>
      <c r="G225" s="24" t="str">
        <f t="shared" si="57"/>
        <v>OP</v>
      </c>
      <c r="H225" s="159"/>
      <c r="I225" s="24" t="str">
        <f t="shared" si="58"/>
        <v>OP</v>
      </c>
      <c r="J225" s="159"/>
      <c r="K225" s="24" t="str">
        <f t="shared" si="59"/>
        <v>OP</v>
      </c>
      <c r="L225" s="164"/>
    </row>
    <row r="226" spans="2:12" s="1" customFormat="1" ht="12" hidden="1">
      <c r="B226" s="65">
        <f>'Mengenmatrix Standorte'!B313</f>
        <v>0</v>
      </c>
      <c r="C226" s="65">
        <f>'Mengenmatrix Standorte'!F313</f>
        <v>0</v>
      </c>
      <c r="D226" s="65" t="str">
        <f t="shared" si="56"/>
        <v>OP</v>
      </c>
      <c r="E226" s="71">
        <f>'Mengenmatrix Standorte'!D313</f>
        <v>0</v>
      </c>
      <c r="F226" s="159"/>
      <c r="G226" s="24" t="str">
        <f t="shared" si="57"/>
        <v>OP</v>
      </c>
      <c r="H226" s="159"/>
      <c r="I226" s="24" t="str">
        <f t="shared" si="58"/>
        <v>OP</v>
      </c>
      <c r="J226" s="159"/>
      <c r="K226" s="24" t="str">
        <f t="shared" si="59"/>
        <v>OP</v>
      </c>
      <c r="L226" s="164"/>
    </row>
    <row r="227" spans="2:12" s="1" customFormat="1" ht="12">
      <c r="B227" s="92" t="s">
        <v>41</v>
      </c>
      <c r="C227" s="67"/>
      <c r="D227" s="67"/>
      <c r="E227" s="137"/>
      <c r="F227" s="162"/>
      <c r="G227" s="67">
        <f>SUM(G207:G226)</f>
        <v>0</v>
      </c>
      <c r="H227" s="162"/>
      <c r="I227" s="67">
        <f>SUM(I207:I226)</f>
        <v>0</v>
      </c>
      <c r="J227" s="162"/>
      <c r="K227" s="67">
        <f>SUM(K207:K226)</f>
        <v>0</v>
      </c>
      <c r="L227" s="162"/>
    </row>
    <row r="228" spans="2:12" s="6" customFormat="1" ht="13">
      <c r="B228" s="90">
        <f>'Mengenmatrix Standorte'!B314</f>
        <v>0</v>
      </c>
      <c r="C228" s="90"/>
      <c r="D228" s="90"/>
      <c r="E228" s="128">
        <f>'Mengenmatrix Standorte'!D314</f>
        <v>0</v>
      </c>
      <c r="F228" s="161"/>
      <c r="G228" s="141"/>
      <c r="H228" s="161"/>
      <c r="I228" s="141"/>
      <c r="J228" s="161"/>
      <c r="K228" s="141"/>
      <c r="L228" s="165" t="s">
        <v>90</v>
      </c>
    </row>
    <row r="229" spans="2:12" s="1" customFormat="1" ht="12">
      <c r="B229" s="65">
        <f>'Mengenmatrix Standorte'!B315</f>
        <v>0</v>
      </c>
      <c r="C229" s="65">
        <f>'Mengenmatrix Standorte'!F315</f>
        <v>0</v>
      </c>
      <c r="D229" s="65" t="str">
        <f t="shared" ref="D229" si="60">IF(C229&gt;0,"","OP")</f>
        <v>OP</v>
      </c>
      <c r="E229" s="71">
        <f>'Mengenmatrix Standorte'!D315</f>
        <v>0</v>
      </c>
      <c r="F229" s="159"/>
      <c r="G229" s="24" t="str">
        <f t="shared" ref="G229" si="61">IF($D229="OP","OP",F229*$C229)</f>
        <v>OP</v>
      </c>
      <c r="H229" s="159"/>
      <c r="I229" s="24" t="str">
        <f>IF($D229="OP","OP",H229*$C229)</f>
        <v>OP</v>
      </c>
      <c r="J229" s="159"/>
      <c r="K229" s="24" t="str">
        <f>IF($D229="OP","OP",J229*$C229)</f>
        <v>OP</v>
      </c>
      <c r="L229" s="164"/>
    </row>
    <row r="230" spans="2:12" s="1" customFormat="1" ht="12">
      <c r="B230" s="65">
        <f>'Mengenmatrix Standorte'!B316</f>
        <v>0</v>
      </c>
      <c r="C230" s="65">
        <f>'Mengenmatrix Standorte'!F316</f>
        <v>0</v>
      </c>
      <c r="D230" s="65" t="str">
        <f t="shared" ref="D230:D248" si="62">IF(C230&gt;0,"","OP")</f>
        <v>OP</v>
      </c>
      <c r="E230" s="71">
        <f>'Mengenmatrix Standorte'!D316</f>
        <v>0</v>
      </c>
      <c r="F230" s="159"/>
      <c r="G230" s="24" t="str">
        <f t="shared" ref="G230:G248" si="63">IF($D230="OP","OP",F230*$C230)</f>
        <v>OP</v>
      </c>
      <c r="H230" s="159"/>
      <c r="I230" s="24" t="str">
        <f t="shared" ref="I230:I248" si="64">IF($D230="OP","OP",H230*$C230)</f>
        <v>OP</v>
      </c>
      <c r="J230" s="159"/>
      <c r="K230" s="24" t="str">
        <f t="shared" ref="K230:K248" si="65">IF($D230="OP","OP",J230*$C230)</f>
        <v>OP</v>
      </c>
      <c r="L230" s="164"/>
    </row>
    <row r="231" spans="2:12" s="1" customFormat="1" ht="12">
      <c r="B231" s="65">
        <f>'Mengenmatrix Standorte'!B317</f>
        <v>0</v>
      </c>
      <c r="C231" s="65">
        <f>'Mengenmatrix Standorte'!F317</f>
        <v>0</v>
      </c>
      <c r="D231" s="65" t="str">
        <f t="shared" si="62"/>
        <v>OP</v>
      </c>
      <c r="E231" s="71">
        <f>'Mengenmatrix Standorte'!D317</f>
        <v>0</v>
      </c>
      <c r="F231" s="159"/>
      <c r="G231" s="24" t="str">
        <f t="shared" si="63"/>
        <v>OP</v>
      </c>
      <c r="H231" s="159"/>
      <c r="I231" s="24" t="str">
        <f t="shared" si="64"/>
        <v>OP</v>
      </c>
      <c r="J231" s="159"/>
      <c r="K231" s="24" t="str">
        <f t="shared" si="65"/>
        <v>OP</v>
      </c>
      <c r="L231" s="164"/>
    </row>
    <row r="232" spans="2:12" s="1" customFormat="1" ht="12">
      <c r="B232" s="65">
        <f>'Mengenmatrix Standorte'!B318</f>
        <v>0</v>
      </c>
      <c r="C232" s="65">
        <f>'Mengenmatrix Standorte'!F318</f>
        <v>0</v>
      </c>
      <c r="D232" s="65" t="str">
        <f t="shared" si="62"/>
        <v>OP</v>
      </c>
      <c r="E232" s="71">
        <f>'Mengenmatrix Standorte'!D318</f>
        <v>0</v>
      </c>
      <c r="F232" s="159"/>
      <c r="G232" s="24" t="str">
        <f t="shared" si="63"/>
        <v>OP</v>
      </c>
      <c r="H232" s="159"/>
      <c r="I232" s="24" t="str">
        <f t="shared" si="64"/>
        <v>OP</v>
      </c>
      <c r="J232" s="159"/>
      <c r="K232" s="24" t="str">
        <f t="shared" si="65"/>
        <v>OP</v>
      </c>
      <c r="L232" s="164"/>
    </row>
    <row r="233" spans="2:12" s="1" customFormat="1" ht="12">
      <c r="B233" s="65">
        <f>'Mengenmatrix Standorte'!B319</f>
        <v>0</v>
      </c>
      <c r="C233" s="65">
        <f>'Mengenmatrix Standorte'!F319</f>
        <v>0</v>
      </c>
      <c r="D233" s="65" t="str">
        <f t="shared" si="62"/>
        <v>OP</v>
      </c>
      <c r="E233" s="71">
        <f>'Mengenmatrix Standorte'!D319</f>
        <v>0</v>
      </c>
      <c r="F233" s="159"/>
      <c r="G233" s="24" t="str">
        <f t="shared" si="63"/>
        <v>OP</v>
      </c>
      <c r="H233" s="159"/>
      <c r="I233" s="24" t="str">
        <f t="shared" si="64"/>
        <v>OP</v>
      </c>
      <c r="J233" s="159"/>
      <c r="K233" s="24" t="str">
        <f t="shared" si="65"/>
        <v>OP</v>
      </c>
      <c r="L233" s="164"/>
    </row>
    <row r="234" spans="2:12" s="1" customFormat="1" ht="12">
      <c r="B234" s="65">
        <f>'Mengenmatrix Standorte'!B320</f>
        <v>0</v>
      </c>
      <c r="C234" s="65">
        <f>'Mengenmatrix Standorte'!F320</f>
        <v>0</v>
      </c>
      <c r="D234" s="65" t="str">
        <f t="shared" si="62"/>
        <v>OP</v>
      </c>
      <c r="E234" s="71">
        <f>'Mengenmatrix Standorte'!D320</f>
        <v>0</v>
      </c>
      <c r="F234" s="159"/>
      <c r="G234" s="24" t="str">
        <f t="shared" si="63"/>
        <v>OP</v>
      </c>
      <c r="H234" s="159"/>
      <c r="I234" s="24" t="str">
        <f t="shared" si="64"/>
        <v>OP</v>
      </c>
      <c r="J234" s="159"/>
      <c r="K234" s="24" t="str">
        <f t="shared" si="65"/>
        <v>OP</v>
      </c>
      <c r="L234" s="164"/>
    </row>
    <row r="235" spans="2:12" s="1" customFormat="1" ht="12">
      <c r="B235" s="65">
        <f>'Mengenmatrix Standorte'!B321</f>
        <v>0</v>
      </c>
      <c r="C235" s="65">
        <f>'Mengenmatrix Standorte'!F321</f>
        <v>0</v>
      </c>
      <c r="D235" s="65" t="str">
        <f t="shared" si="62"/>
        <v>OP</v>
      </c>
      <c r="E235" s="71">
        <f>'Mengenmatrix Standorte'!D321</f>
        <v>0</v>
      </c>
      <c r="F235" s="159"/>
      <c r="G235" s="24" t="str">
        <f t="shared" si="63"/>
        <v>OP</v>
      </c>
      <c r="H235" s="159"/>
      <c r="I235" s="24" t="str">
        <f t="shared" si="64"/>
        <v>OP</v>
      </c>
      <c r="J235" s="159"/>
      <c r="K235" s="24" t="str">
        <f t="shared" si="65"/>
        <v>OP</v>
      </c>
      <c r="L235" s="164"/>
    </row>
    <row r="236" spans="2:12" s="1" customFormat="1" ht="12">
      <c r="B236" s="65">
        <f>'Mengenmatrix Standorte'!B322</f>
        <v>0</v>
      </c>
      <c r="C236" s="65">
        <f>'Mengenmatrix Standorte'!F322</f>
        <v>0</v>
      </c>
      <c r="D236" s="65" t="str">
        <f t="shared" si="62"/>
        <v>OP</v>
      </c>
      <c r="E236" s="71">
        <f>'Mengenmatrix Standorte'!D322</f>
        <v>0</v>
      </c>
      <c r="F236" s="159"/>
      <c r="G236" s="24" t="str">
        <f t="shared" si="63"/>
        <v>OP</v>
      </c>
      <c r="H236" s="159"/>
      <c r="I236" s="24" t="str">
        <f t="shared" si="64"/>
        <v>OP</v>
      </c>
      <c r="J236" s="159"/>
      <c r="K236" s="24" t="str">
        <f t="shared" si="65"/>
        <v>OP</v>
      </c>
      <c r="L236" s="164"/>
    </row>
    <row r="237" spans="2:12" s="1" customFormat="1" ht="12">
      <c r="B237" s="65">
        <f>'Mengenmatrix Standorte'!B323</f>
        <v>0</v>
      </c>
      <c r="C237" s="65">
        <f>'Mengenmatrix Standorte'!F323</f>
        <v>0</v>
      </c>
      <c r="D237" s="65" t="str">
        <f t="shared" si="62"/>
        <v>OP</v>
      </c>
      <c r="E237" s="71">
        <f>'Mengenmatrix Standorte'!D323</f>
        <v>0</v>
      </c>
      <c r="F237" s="159"/>
      <c r="G237" s="24" t="str">
        <f t="shared" si="63"/>
        <v>OP</v>
      </c>
      <c r="H237" s="159"/>
      <c r="I237" s="24" t="str">
        <f t="shared" si="64"/>
        <v>OP</v>
      </c>
      <c r="J237" s="159"/>
      <c r="K237" s="24" t="str">
        <f t="shared" si="65"/>
        <v>OP</v>
      </c>
      <c r="L237" s="164"/>
    </row>
    <row r="238" spans="2:12" s="1" customFormat="1" ht="12">
      <c r="B238" s="65">
        <f>'Mengenmatrix Standorte'!B324</f>
        <v>0</v>
      </c>
      <c r="C238" s="65">
        <f>'Mengenmatrix Standorte'!F324</f>
        <v>0</v>
      </c>
      <c r="D238" s="65" t="str">
        <f t="shared" si="62"/>
        <v>OP</v>
      </c>
      <c r="E238" s="71">
        <f>'Mengenmatrix Standorte'!D324</f>
        <v>0</v>
      </c>
      <c r="F238" s="159"/>
      <c r="G238" s="24" t="str">
        <f t="shared" si="63"/>
        <v>OP</v>
      </c>
      <c r="H238" s="159"/>
      <c r="I238" s="24" t="str">
        <f t="shared" si="64"/>
        <v>OP</v>
      </c>
      <c r="J238" s="159"/>
      <c r="K238" s="24" t="str">
        <f t="shared" si="65"/>
        <v>OP</v>
      </c>
      <c r="L238" s="164"/>
    </row>
    <row r="239" spans="2:12" s="1" customFormat="1" ht="12" hidden="1">
      <c r="B239" s="65">
        <f>'Mengenmatrix Standorte'!B325</f>
        <v>0</v>
      </c>
      <c r="C239" s="65">
        <f>'Mengenmatrix Standorte'!F325</f>
        <v>0</v>
      </c>
      <c r="D239" s="65" t="str">
        <f t="shared" si="62"/>
        <v>OP</v>
      </c>
      <c r="E239" s="71">
        <f>'Mengenmatrix Standorte'!D325</f>
        <v>0</v>
      </c>
      <c r="F239" s="159"/>
      <c r="G239" s="24" t="str">
        <f t="shared" si="63"/>
        <v>OP</v>
      </c>
      <c r="H239" s="159"/>
      <c r="I239" s="24" t="str">
        <f t="shared" si="64"/>
        <v>OP</v>
      </c>
      <c r="J239" s="159"/>
      <c r="K239" s="24" t="str">
        <f t="shared" si="65"/>
        <v>OP</v>
      </c>
      <c r="L239" s="164"/>
    </row>
    <row r="240" spans="2:12" s="1" customFormat="1" ht="12" hidden="1">
      <c r="B240" s="65">
        <f>'Mengenmatrix Standorte'!B326</f>
        <v>0</v>
      </c>
      <c r="C240" s="65">
        <f>'Mengenmatrix Standorte'!F326</f>
        <v>0</v>
      </c>
      <c r="D240" s="65" t="str">
        <f t="shared" si="62"/>
        <v>OP</v>
      </c>
      <c r="E240" s="71">
        <f>'Mengenmatrix Standorte'!D326</f>
        <v>0</v>
      </c>
      <c r="F240" s="159"/>
      <c r="G240" s="24" t="str">
        <f t="shared" si="63"/>
        <v>OP</v>
      </c>
      <c r="H240" s="159"/>
      <c r="I240" s="24" t="str">
        <f t="shared" si="64"/>
        <v>OP</v>
      </c>
      <c r="J240" s="159"/>
      <c r="K240" s="24" t="str">
        <f t="shared" si="65"/>
        <v>OP</v>
      </c>
      <c r="L240" s="164"/>
    </row>
    <row r="241" spans="2:12" s="1" customFormat="1" ht="12" hidden="1">
      <c r="B241" s="65">
        <f>'Mengenmatrix Standorte'!B327</f>
        <v>0</v>
      </c>
      <c r="C241" s="65">
        <f>'Mengenmatrix Standorte'!F327</f>
        <v>0</v>
      </c>
      <c r="D241" s="65" t="str">
        <f t="shared" si="62"/>
        <v>OP</v>
      </c>
      <c r="E241" s="71">
        <f>'Mengenmatrix Standorte'!D327</f>
        <v>0</v>
      </c>
      <c r="F241" s="159"/>
      <c r="G241" s="24" t="str">
        <f t="shared" si="63"/>
        <v>OP</v>
      </c>
      <c r="H241" s="159"/>
      <c r="I241" s="24" t="str">
        <f t="shared" si="64"/>
        <v>OP</v>
      </c>
      <c r="J241" s="159"/>
      <c r="K241" s="24" t="str">
        <f t="shared" si="65"/>
        <v>OP</v>
      </c>
      <c r="L241" s="164"/>
    </row>
    <row r="242" spans="2:12" s="1" customFormat="1" ht="12" hidden="1">
      <c r="B242" s="65">
        <f>'Mengenmatrix Standorte'!B328</f>
        <v>0</v>
      </c>
      <c r="C242" s="65">
        <f>'Mengenmatrix Standorte'!F328</f>
        <v>0</v>
      </c>
      <c r="D242" s="65" t="str">
        <f t="shared" si="62"/>
        <v>OP</v>
      </c>
      <c r="E242" s="71">
        <f>'Mengenmatrix Standorte'!D328</f>
        <v>0</v>
      </c>
      <c r="F242" s="159"/>
      <c r="G242" s="24" t="str">
        <f t="shared" si="63"/>
        <v>OP</v>
      </c>
      <c r="H242" s="159"/>
      <c r="I242" s="24" t="str">
        <f t="shared" si="64"/>
        <v>OP</v>
      </c>
      <c r="J242" s="159"/>
      <c r="K242" s="24" t="str">
        <f t="shared" si="65"/>
        <v>OP</v>
      </c>
      <c r="L242" s="164"/>
    </row>
    <row r="243" spans="2:12" s="1" customFormat="1" ht="12" hidden="1">
      <c r="B243" s="65">
        <f>'Mengenmatrix Standorte'!B329</f>
        <v>0</v>
      </c>
      <c r="C243" s="65">
        <f>'Mengenmatrix Standorte'!F329</f>
        <v>0</v>
      </c>
      <c r="D243" s="65" t="str">
        <f t="shared" si="62"/>
        <v>OP</v>
      </c>
      <c r="E243" s="71">
        <f>'Mengenmatrix Standorte'!D329</f>
        <v>0</v>
      </c>
      <c r="F243" s="159"/>
      <c r="G243" s="24" t="str">
        <f t="shared" si="63"/>
        <v>OP</v>
      </c>
      <c r="H243" s="159"/>
      <c r="I243" s="24" t="str">
        <f t="shared" si="64"/>
        <v>OP</v>
      </c>
      <c r="J243" s="159"/>
      <c r="K243" s="24" t="str">
        <f t="shared" si="65"/>
        <v>OP</v>
      </c>
      <c r="L243" s="164"/>
    </row>
    <row r="244" spans="2:12" s="1" customFormat="1" ht="12" hidden="1">
      <c r="B244" s="65">
        <f>'Mengenmatrix Standorte'!B330</f>
        <v>0</v>
      </c>
      <c r="C244" s="65">
        <f>'Mengenmatrix Standorte'!F330</f>
        <v>0</v>
      </c>
      <c r="D244" s="65" t="str">
        <f t="shared" si="62"/>
        <v>OP</v>
      </c>
      <c r="E244" s="71">
        <f>'Mengenmatrix Standorte'!D330</f>
        <v>0</v>
      </c>
      <c r="F244" s="159"/>
      <c r="G244" s="24" t="str">
        <f t="shared" si="63"/>
        <v>OP</v>
      </c>
      <c r="H244" s="159"/>
      <c r="I244" s="24" t="str">
        <f t="shared" si="64"/>
        <v>OP</v>
      </c>
      <c r="J244" s="159"/>
      <c r="K244" s="24" t="str">
        <f t="shared" si="65"/>
        <v>OP</v>
      </c>
      <c r="L244" s="164"/>
    </row>
    <row r="245" spans="2:12" s="1" customFormat="1" ht="12" hidden="1">
      <c r="B245" s="65">
        <f>'Mengenmatrix Standorte'!B331</f>
        <v>0</v>
      </c>
      <c r="C245" s="65">
        <f>'Mengenmatrix Standorte'!F331</f>
        <v>0</v>
      </c>
      <c r="D245" s="65" t="str">
        <f t="shared" si="62"/>
        <v>OP</v>
      </c>
      <c r="E245" s="71">
        <f>'Mengenmatrix Standorte'!D331</f>
        <v>0</v>
      </c>
      <c r="F245" s="159"/>
      <c r="G245" s="24" t="str">
        <f t="shared" si="63"/>
        <v>OP</v>
      </c>
      <c r="H245" s="159"/>
      <c r="I245" s="24" t="str">
        <f t="shared" si="64"/>
        <v>OP</v>
      </c>
      <c r="J245" s="159"/>
      <c r="K245" s="24" t="str">
        <f t="shared" si="65"/>
        <v>OP</v>
      </c>
      <c r="L245" s="164"/>
    </row>
    <row r="246" spans="2:12" s="1" customFormat="1" ht="12" hidden="1">
      <c r="B246" s="65">
        <f>'Mengenmatrix Standorte'!B332</f>
        <v>0</v>
      </c>
      <c r="C246" s="65">
        <f>'Mengenmatrix Standorte'!F332</f>
        <v>0</v>
      </c>
      <c r="D246" s="65" t="str">
        <f t="shared" si="62"/>
        <v>OP</v>
      </c>
      <c r="E246" s="71">
        <f>'Mengenmatrix Standorte'!D332</f>
        <v>0</v>
      </c>
      <c r="F246" s="159"/>
      <c r="G246" s="24" t="str">
        <f t="shared" si="63"/>
        <v>OP</v>
      </c>
      <c r="H246" s="159"/>
      <c r="I246" s="24" t="str">
        <f t="shared" si="64"/>
        <v>OP</v>
      </c>
      <c r="J246" s="159"/>
      <c r="K246" s="24" t="str">
        <f t="shared" si="65"/>
        <v>OP</v>
      </c>
      <c r="L246" s="164"/>
    </row>
    <row r="247" spans="2:12" s="1" customFormat="1" ht="12" hidden="1">
      <c r="B247" s="65">
        <f>'Mengenmatrix Standorte'!B333</f>
        <v>0</v>
      </c>
      <c r="C247" s="65">
        <f>'Mengenmatrix Standorte'!F333</f>
        <v>0</v>
      </c>
      <c r="D247" s="65" t="str">
        <f t="shared" si="62"/>
        <v>OP</v>
      </c>
      <c r="E247" s="71">
        <f>'Mengenmatrix Standorte'!D333</f>
        <v>0</v>
      </c>
      <c r="F247" s="159"/>
      <c r="G247" s="24" t="str">
        <f t="shared" si="63"/>
        <v>OP</v>
      </c>
      <c r="H247" s="159"/>
      <c r="I247" s="24" t="str">
        <f t="shared" si="64"/>
        <v>OP</v>
      </c>
      <c r="J247" s="159"/>
      <c r="K247" s="24" t="str">
        <f t="shared" si="65"/>
        <v>OP</v>
      </c>
      <c r="L247" s="164"/>
    </row>
    <row r="248" spans="2:12" s="1" customFormat="1" ht="12" hidden="1">
      <c r="B248" s="65">
        <f>'Mengenmatrix Standorte'!B334</f>
        <v>0</v>
      </c>
      <c r="C248" s="65">
        <f>'Mengenmatrix Standorte'!F334</f>
        <v>0</v>
      </c>
      <c r="D248" s="65" t="str">
        <f t="shared" si="62"/>
        <v>OP</v>
      </c>
      <c r="E248" s="71">
        <f>'Mengenmatrix Standorte'!D334</f>
        <v>0</v>
      </c>
      <c r="F248" s="159"/>
      <c r="G248" s="24" t="str">
        <f t="shared" si="63"/>
        <v>OP</v>
      </c>
      <c r="H248" s="159"/>
      <c r="I248" s="24" t="str">
        <f t="shared" si="64"/>
        <v>OP</v>
      </c>
      <c r="J248" s="159"/>
      <c r="K248" s="24" t="str">
        <f t="shared" si="65"/>
        <v>OP</v>
      </c>
      <c r="L248" s="164"/>
    </row>
    <row r="249" spans="2:12" s="1" customFormat="1" ht="12">
      <c r="B249" s="92" t="s">
        <v>41</v>
      </c>
      <c r="C249" s="67"/>
      <c r="D249" s="67"/>
      <c r="E249" s="137"/>
      <c r="F249" s="162"/>
      <c r="G249" s="143">
        <f>SUM(G229:G248)</f>
        <v>0</v>
      </c>
      <c r="H249" s="162"/>
      <c r="I249" s="143">
        <f>SUM(I229:I248)</f>
        <v>0</v>
      </c>
      <c r="J249" s="162"/>
      <c r="K249" s="143">
        <f>SUM(K229:K248)</f>
        <v>0</v>
      </c>
      <c r="L249" s="162"/>
    </row>
    <row r="250" spans="2:12" s="6" customFormat="1" ht="13">
      <c r="B250" s="90">
        <f>'Mengenmatrix Standorte'!B335</f>
        <v>0</v>
      </c>
      <c r="C250" s="90"/>
      <c r="D250" s="90"/>
      <c r="E250" s="128">
        <f>'Mengenmatrix Standorte'!D335</f>
        <v>0</v>
      </c>
      <c r="F250" s="161"/>
      <c r="G250" s="141"/>
      <c r="H250" s="161"/>
      <c r="I250" s="141"/>
      <c r="J250" s="161"/>
      <c r="K250" s="141"/>
      <c r="L250" s="165" t="s">
        <v>90</v>
      </c>
    </row>
    <row r="251" spans="2:12" s="1" customFormat="1" ht="12">
      <c r="B251" s="65">
        <f>'Mengenmatrix Standorte'!B336</f>
        <v>0</v>
      </c>
      <c r="C251" s="65">
        <f>'Mengenmatrix Standorte'!F336</f>
        <v>0</v>
      </c>
      <c r="D251" s="65" t="str">
        <f t="shared" ref="D251" si="66">IF(C251&gt;0,"","OP")</f>
        <v>OP</v>
      </c>
      <c r="E251" s="71">
        <f>'Mengenmatrix Standorte'!D336</f>
        <v>0</v>
      </c>
      <c r="F251" s="159"/>
      <c r="G251" s="24" t="str">
        <f t="shared" ref="G251" si="67">IF($D251="OP","OP",F251*$C251)</f>
        <v>OP</v>
      </c>
      <c r="H251" s="159"/>
      <c r="I251" s="24" t="str">
        <f>IF($D251="OP","OP",H251*$C251)</f>
        <v>OP</v>
      </c>
      <c r="J251" s="159"/>
      <c r="K251" s="24" t="str">
        <f>IF($D251="OP","OP",J251*$C251)</f>
        <v>OP</v>
      </c>
      <c r="L251" s="164"/>
    </row>
    <row r="252" spans="2:12" s="1" customFormat="1" ht="12">
      <c r="B252" s="65">
        <f>'Mengenmatrix Standorte'!B337</f>
        <v>0</v>
      </c>
      <c r="C252" s="65">
        <f>'Mengenmatrix Standorte'!F337</f>
        <v>0</v>
      </c>
      <c r="D252" s="65" t="str">
        <f t="shared" ref="D252:D270" si="68">IF(C252&gt;0,"","OP")</f>
        <v>OP</v>
      </c>
      <c r="E252" s="71">
        <f>'Mengenmatrix Standorte'!D337</f>
        <v>0</v>
      </c>
      <c r="F252" s="159"/>
      <c r="G252" s="24" t="str">
        <f t="shared" ref="G252:G270" si="69">IF($D252="OP","OP",F252*$C252)</f>
        <v>OP</v>
      </c>
      <c r="H252" s="159"/>
      <c r="I252" s="24" t="str">
        <f t="shared" ref="I252:I270" si="70">IF($D252="OP","OP",H252*$C252)</f>
        <v>OP</v>
      </c>
      <c r="J252" s="159"/>
      <c r="K252" s="24" t="str">
        <f t="shared" ref="K252:K270" si="71">IF($D252="OP","OP",J252*$C252)</f>
        <v>OP</v>
      </c>
      <c r="L252" s="164"/>
    </row>
    <row r="253" spans="2:12" s="1" customFormat="1" ht="12">
      <c r="B253" s="65">
        <f>'Mengenmatrix Standorte'!B338</f>
        <v>0</v>
      </c>
      <c r="C253" s="65">
        <f>'Mengenmatrix Standorte'!F338</f>
        <v>0</v>
      </c>
      <c r="D253" s="65" t="str">
        <f t="shared" si="68"/>
        <v>OP</v>
      </c>
      <c r="E253" s="71">
        <f>'Mengenmatrix Standorte'!D338</f>
        <v>0</v>
      </c>
      <c r="F253" s="159"/>
      <c r="G253" s="24" t="str">
        <f t="shared" si="69"/>
        <v>OP</v>
      </c>
      <c r="H253" s="159"/>
      <c r="I253" s="24" t="str">
        <f t="shared" si="70"/>
        <v>OP</v>
      </c>
      <c r="J253" s="159"/>
      <c r="K253" s="24" t="str">
        <f t="shared" si="71"/>
        <v>OP</v>
      </c>
      <c r="L253" s="164"/>
    </row>
    <row r="254" spans="2:12" s="1" customFormat="1" ht="12">
      <c r="B254" s="65">
        <f>'Mengenmatrix Standorte'!B339</f>
        <v>0</v>
      </c>
      <c r="C254" s="65">
        <f>'Mengenmatrix Standorte'!F339</f>
        <v>0</v>
      </c>
      <c r="D254" s="65" t="str">
        <f t="shared" si="68"/>
        <v>OP</v>
      </c>
      <c r="E254" s="71">
        <f>'Mengenmatrix Standorte'!D339</f>
        <v>0</v>
      </c>
      <c r="F254" s="159"/>
      <c r="G254" s="24" t="str">
        <f t="shared" si="69"/>
        <v>OP</v>
      </c>
      <c r="H254" s="159"/>
      <c r="I254" s="24" t="str">
        <f t="shared" si="70"/>
        <v>OP</v>
      </c>
      <c r="J254" s="159"/>
      <c r="K254" s="24" t="str">
        <f t="shared" si="71"/>
        <v>OP</v>
      </c>
      <c r="L254" s="164"/>
    </row>
    <row r="255" spans="2:12" s="1" customFormat="1" ht="12">
      <c r="B255" s="65">
        <f>'Mengenmatrix Standorte'!B340</f>
        <v>0</v>
      </c>
      <c r="C255" s="65">
        <f>'Mengenmatrix Standorte'!F340</f>
        <v>0</v>
      </c>
      <c r="D255" s="65" t="str">
        <f t="shared" si="68"/>
        <v>OP</v>
      </c>
      <c r="E255" s="71">
        <f>'Mengenmatrix Standorte'!D340</f>
        <v>0</v>
      </c>
      <c r="F255" s="159"/>
      <c r="G255" s="24" t="str">
        <f t="shared" si="69"/>
        <v>OP</v>
      </c>
      <c r="H255" s="159"/>
      <c r="I255" s="24" t="str">
        <f t="shared" si="70"/>
        <v>OP</v>
      </c>
      <c r="J255" s="159"/>
      <c r="K255" s="24" t="str">
        <f t="shared" si="71"/>
        <v>OP</v>
      </c>
      <c r="L255" s="164"/>
    </row>
    <row r="256" spans="2:12" s="1" customFormat="1" ht="12">
      <c r="B256" s="65">
        <f>'Mengenmatrix Standorte'!B341</f>
        <v>0</v>
      </c>
      <c r="C256" s="65">
        <f>'Mengenmatrix Standorte'!F341</f>
        <v>0</v>
      </c>
      <c r="D256" s="65" t="str">
        <f t="shared" si="68"/>
        <v>OP</v>
      </c>
      <c r="E256" s="71">
        <f>'Mengenmatrix Standorte'!D341</f>
        <v>0</v>
      </c>
      <c r="F256" s="159"/>
      <c r="G256" s="24" t="str">
        <f t="shared" si="69"/>
        <v>OP</v>
      </c>
      <c r="H256" s="159"/>
      <c r="I256" s="24" t="str">
        <f t="shared" si="70"/>
        <v>OP</v>
      </c>
      <c r="J256" s="159"/>
      <c r="K256" s="24" t="str">
        <f t="shared" si="71"/>
        <v>OP</v>
      </c>
      <c r="L256" s="164"/>
    </row>
    <row r="257" spans="2:12" s="1" customFormat="1" ht="12">
      <c r="B257" s="65">
        <f>'Mengenmatrix Standorte'!B342</f>
        <v>0</v>
      </c>
      <c r="C257" s="65">
        <f>'Mengenmatrix Standorte'!F342</f>
        <v>0</v>
      </c>
      <c r="D257" s="65" t="str">
        <f t="shared" si="68"/>
        <v>OP</v>
      </c>
      <c r="E257" s="71">
        <f>'Mengenmatrix Standorte'!D342</f>
        <v>0</v>
      </c>
      <c r="F257" s="159"/>
      <c r="G257" s="24" t="str">
        <f t="shared" si="69"/>
        <v>OP</v>
      </c>
      <c r="H257" s="159"/>
      <c r="I257" s="24" t="str">
        <f t="shared" si="70"/>
        <v>OP</v>
      </c>
      <c r="J257" s="159"/>
      <c r="K257" s="24" t="str">
        <f t="shared" si="71"/>
        <v>OP</v>
      </c>
      <c r="L257" s="164"/>
    </row>
    <row r="258" spans="2:12" s="1" customFormat="1" ht="12">
      <c r="B258" s="65">
        <f>'Mengenmatrix Standorte'!B343</f>
        <v>0</v>
      </c>
      <c r="C258" s="65">
        <f>'Mengenmatrix Standorte'!F343</f>
        <v>0</v>
      </c>
      <c r="D258" s="65" t="str">
        <f t="shared" si="68"/>
        <v>OP</v>
      </c>
      <c r="E258" s="71">
        <f>'Mengenmatrix Standorte'!D343</f>
        <v>0</v>
      </c>
      <c r="F258" s="159"/>
      <c r="G258" s="24" t="str">
        <f t="shared" si="69"/>
        <v>OP</v>
      </c>
      <c r="H258" s="159"/>
      <c r="I258" s="24" t="str">
        <f t="shared" si="70"/>
        <v>OP</v>
      </c>
      <c r="J258" s="159"/>
      <c r="K258" s="24" t="str">
        <f t="shared" si="71"/>
        <v>OP</v>
      </c>
      <c r="L258" s="164"/>
    </row>
    <row r="259" spans="2:12" s="1" customFormat="1" ht="12">
      <c r="B259" s="65">
        <f>'Mengenmatrix Standorte'!B344</f>
        <v>0</v>
      </c>
      <c r="C259" s="65">
        <f>'Mengenmatrix Standorte'!F344</f>
        <v>0</v>
      </c>
      <c r="D259" s="65" t="str">
        <f t="shared" si="68"/>
        <v>OP</v>
      </c>
      <c r="E259" s="71">
        <f>'Mengenmatrix Standorte'!D344</f>
        <v>0</v>
      </c>
      <c r="F259" s="159"/>
      <c r="G259" s="24" t="str">
        <f t="shared" si="69"/>
        <v>OP</v>
      </c>
      <c r="H259" s="159"/>
      <c r="I259" s="24" t="str">
        <f t="shared" si="70"/>
        <v>OP</v>
      </c>
      <c r="J259" s="159"/>
      <c r="K259" s="24" t="str">
        <f t="shared" si="71"/>
        <v>OP</v>
      </c>
      <c r="L259" s="164"/>
    </row>
    <row r="260" spans="2:12" s="1" customFormat="1" ht="12">
      <c r="B260" s="65">
        <f>'Mengenmatrix Standorte'!B345</f>
        <v>0</v>
      </c>
      <c r="C260" s="65">
        <f>'Mengenmatrix Standorte'!F345</f>
        <v>0</v>
      </c>
      <c r="D260" s="65" t="str">
        <f t="shared" si="68"/>
        <v>OP</v>
      </c>
      <c r="E260" s="71">
        <f>'Mengenmatrix Standorte'!D345</f>
        <v>0</v>
      </c>
      <c r="F260" s="159"/>
      <c r="G260" s="24" t="str">
        <f t="shared" si="69"/>
        <v>OP</v>
      </c>
      <c r="H260" s="159"/>
      <c r="I260" s="24" t="str">
        <f t="shared" si="70"/>
        <v>OP</v>
      </c>
      <c r="J260" s="159"/>
      <c r="K260" s="24" t="str">
        <f t="shared" si="71"/>
        <v>OP</v>
      </c>
      <c r="L260" s="164"/>
    </row>
    <row r="261" spans="2:12" s="1" customFormat="1" ht="12" hidden="1">
      <c r="B261" s="65">
        <f>'Mengenmatrix Standorte'!B346</f>
        <v>0</v>
      </c>
      <c r="C261" s="65">
        <f>'Mengenmatrix Standorte'!F346</f>
        <v>0</v>
      </c>
      <c r="D261" s="65" t="str">
        <f t="shared" si="68"/>
        <v>OP</v>
      </c>
      <c r="E261" s="71">
        <f>'Mengenmatrix Standorte'!D346</f>
        <v>0</v>
      </c>
      <c r="F261" s="159"/>
      <c r="G261" s="24" t="str">
        <f t="shared" si="69"/>
        <v>OP</v>
      </c>
      <c r="H261" s="159"/>
      <c r="I261" s="24" t="str">
        <f t="shared" si="70"/>
        <v>OP</v>
      </c>
      <c r="J261" s="159"/>
      <c r="K261" s="24" t="str">
        <f t="shared" si="71"/>
        <v>OP</v>
      </c>
      <c r="L261" s="164"/>
    </row>
    <row r="262" spans="2:12" s="1" customFormat="1" ht="12" hidden="1">
      <c r="B262" s="65">
        <f>'Mengenmatrix Standorte'!B347</f>
        <v>0</v>
      </c>
      <c r="C262" s="65">
        <f>'Mengenmatrix Standorte'!F347</f>
        <v>0</v>
      </c>
      <c r="D262" s="65" t="str">
        <f t="shared" si="68"/>
        <v>OP</v>
      </c>
      <c r="E262" s="71">
        <f>'Mengenmatrix Standorte'!D347</f>
        <v>0</v>
      </c>
      <c r="F262" s="159"/>
      <c r="G262" s="24" t="str">
        <f t="shared" si="69"/>
        <v>OP</v>
      </c>
      <c r="H262" s="159"/>
      <c r="I262" s="24" t="str">
        <f t="shared" si="70"/>
        <v>OP</v>
      </c>
      <c r="J262" s="159"/>
      <c r="K262" s="24" t="str">
        <f t="shared" si="71"/>
        <v>OP</v>
      </c>
      <c r="L262" s="164"/>
    </row>
    <row r="263" spans="2:12" s="1" customFormat="1" ht="12" hidden="1">
      <c r="B263" s="65">
        <f>'Mengenmatrix Standorte'!B348</f>
        <v>0</v>
      </c>
      <c r="C263" s="65">
        <f>'Mengenmatrix Standorte'!F348</f>
        <v>0</v>
      </c>
      <c r="D263" s="65" t="str">
        <f t="shared" si="68"/>
        <v>OP</v>
      </c>
      <c r="E263" s="71">
        <f>'Mengenmatrix Standorte'!D348</f>
        <v>0</v>
      </c>
      <c r="F263" s="159"/>
      <c r="G263" s="24" t="str">
        <f t="shared" si="69"/>
        <v>OP</v>
      </c>
      <c r="H263" s="159"/>
      <c r="I263" s="24" t="str">
        <f t="shared" si="70"/>
        <v>OP</v>
      </c>
      <c r="J263" s="159"/>
      <c r="K263" s="24" t="str">
        <f t="shared" si="71"/>
        <v>OP</v>
      </c>
      <c r="L263" s="164"/>
    </row>
    <row r="264" spans="2:12" s="1" customFormat="1" ht="12" hidden="1">
      <c r="B264" s="65">
        <f>'Mengenmatrix Standorte'!B349</f>
        <v>0</v>
      </c>
      <c r="C264" s="65">
        <f>'Mengenmatrix Standorte'!F349</f>
        <v>0</v>
      </c>
      <c r="D264" s="65" t="str">
        <f t="shared" si="68"/>
        <v>OP</v>
      </c>
      <c r="E264" s="71">
        <f>'Mengenmatrix Standorte'!D349</f>
        <v>0</v>
      </c>
      <c r="F264" s="159"/>
      <c r="G264" s="24" t="str">
        <f t="shared" si="69"/>
        <v>OP</v>
      </c>
      <c r="H264" s="159"/>
      <c r="I264" s="24" t="str">
        <f t="shared" si="70"/>
        <v>OP</v>
      </c>
      <c r="J264" s="159"/>
      <c r="K264" s="24" t="str">
        <f t="shared" si="71"/>
        <v>OP</v>
      </c>
      <c r="L264" s="164"/>
    </row>
    <row r="265" spans="2:12" s="1" customFormat="1" ht="12" hidden="1">
      <c r="B265" s="65">
        <f>'Mengenmatrix Standorte'!B350</f>
        <v>0</v>
      </c>
      <c r="C265" s="65">
        <f>'Mengenmatrix Standorte'!F350</f>
        <v>0</v>
      </c>
      <c r="D265" s="65" t="str">
        <f t="shared" si="68"/>
        <v>OP</v>
      </c>
      <c r="E265" s="71">
        <f>'Mengenmatrix Standorte'!D350</f>
        <v>0</v>
      </c>
      <c r="F265" s="159"/>
      <c r="G265" s="24" t="str">
        <f t="shared" si="69"/>
        <v>OP</v>
      </c>
      <c r="H265" s="159"/>
      <c r="I265" s="24" t="str">
        <f t="shared" si="70"/>
        <v>OP</v>
      </c>
      <c r="J265" s="159"/>
      <c r="K265" s="24" t="str">
        <f t="shared" si="71"/>
        <v>OP</v>
      </c>
      <c r="L265" s="164"/>
    </row>
    <row r="266" spans="2:12" s="1" customFormat="1" ht="12" hidden="1">
      <c r="B266" s="65">
        <f>'Mengenmatrix Standorte'!B351</f>
        <v>0</v>
      </c>
      <c r="C266" s="65">
        <f>'Mengenmatrix Standorte'!F351</f>
        <v>0</v>
      </c>
      <c r="D266" s="65" t="str">
        <f t="shared" si="68"/>
        <v>OP</v>
      </c>
      <c r="E266" s="71">
        <f>'Mengenmatrix Standorte'!D351</f>
        <v>0</v>
      </c>
      <c r="F266" s="159"/>
      <c r="G266" s="24" t="str">
        <f t="shared" si="69"/>
        <v>OP</v>
      </c>
      <c r="H266" s="159"/>
      <c r="I266" s="24" t="str">
        <f t="shared" si="70"/>
        <v>OP</v>
      </c>
      <c r="J266" s="159"/>
      <c r="K266" s="24" t="str">
        <f t="shared" si="71"/>
        <v>OP</v>
      </c>
      <c r="L266" s="164"/>
    </row>
    <row r="267" spans="2:12" s="1" customFormat="1" ht="12" hidden="1">
      <c r="B267" s="65">
        <f>'Mengenmatrix Standorte'!B352</f>
        <v>0</v>
      </c>
      <c r="C267" s="65">
        <f>'Mengenmatrix Standorte'!F352</f>
        <v>0</v>
      </c>
      <c r="D267" s="65" t="str">
        <f t="shared" si="68"/>
        <v>OP</v>
      </c>
      <c r="E267" s="71">
        <f>'Mengenmatrix Standorte'!D352</f>
        <v>0</v>
      </c>
      <c r="F267" s="159"/>
      <c r="G267" s="24" t="str">
        <f t="shared" si="69"/>
        <v>OP</v>
      </c>
      <c r="H267" s="159"/>
      <c r="I267" s="24" t="str">
        <f t="shared" si="70"/>
        <v>OP</v>
      </c>
      <c r="J267" s="159"/>
      <c r="K267" s="24" t="str">
        <f t="shared" si="71"/>
        <v>OP</v>
      </c>
      <c r="L267" s="164"/>
    </row>
    <row r="268" spans="2:12" s="1" customFormat="1" ht="12" hidden="1">
      <c r="B268" s="65">
        <f>'Mengenmatrix Standorte'!B353</f>
        <v>0</v>
      </c>
      <c r="C268" s="65">
        <f>'Mengenmatrix Standorte'!F353</f>
        <v>0</v>
      </c>
      <c r="D268" s="65" t="str">
        <f t="shared" si="68"/>
        <v>OP</v>
      </c>
      <c r="E268" s="71">
        <f>'Mengenmatrix Standorte'!D353</f>
        <v>0</v>
      </c>
      <c r="F268" s="159"/>
      <c r="G268" s="24" t="str">
        <f t="shared" si="69"/>
        <v>OP</v>
      </c>
      <c r="H268" s="159"/>
      <c r="I268" s="24" t="str">
        <f t="shared" si="70"/>
        <v>OP</v>
      </c>
      <c r="J268" s="159"/>
      <c r="K268" s="24" t="str">
        <f t="shared" si="71"/>
        <v>OP</v>
      </c>
      <c r="L268" s="164"/>
    </row>
    <row r="269" spans="2:12" s="1" customFormat="1" ht="12" hidden="1">
      <c r="B269" s="65">
        <f>'Mengenmatrix Standorte'!B354</f>
        <v>0</v>
      </c>
      <c r="C269" s="65">
        <f>'Mengenmatrix Standorte'!F354</f>
        <v>0</v>
      </c>
      <c r="D269" s="65" t="str">
        <f t="shared" si="68"/>
        <v>OP</v>
      </c>
      <c r="E269" s="71">
        <f>'Mengenmatrix Standorte'!D354</f>
        <v>0</v>
      </c>
      <c r="F269" s="159"/>
      <c r="G269" s="24" t="str">
        <f t="shared" si="69"/>
        <v>OP</v>
      </c>
      <c r="H269" s="159"/>
      <c r="I269" s="24" t="str">
        <f t="shared" si="70"/>
        <v>OP</v>
      </c>
      <c r="J269" s="159"/>
      <c r="K269" s="24" t="str">
        <f t="shared" si="71"/>
        <v>OP</v>
      </c>
      <c r="L269" s="164"/>
    </row>
    <row r="270" spans="2:12" s="1" customFormat="1" ht="12" hidden="1">
      <c r="B270" s="65">
        <f>'Mengenmatrix Standorte'!B355</f>
        <v>0</v>
      </c>
      <c r="C270" s="65">
        <f>'Mengenmatrix Standorte'!F355</f>
        <v>0</v>
      </c>
      <c r="D270" s="65" t="str">
        <f t="shared" si="68"/>
        <v>OP</v>
      </c>
      <c r="E270" s="71">
        <f>'Mengenmatrix Standorte'!D355</f>
        <v>0</v>
      </c>
      <c r="F270" s="159"/>
      <c r="G270" s="24" t="str">
        <f t="shared" si="69"/>
        <v>OP</v>
      </c>
      <c r="H270" s="159"/>
      <c r="I270" s="24" t="str">
        <f t="shared" si="70"/>
        <v>OP</v>
      </c>
      <c r="J270" s="159"/>
      <c r="K270" s="24" t="str">
        <f t="shared" si="71"/>
        <v>OP</v>
      </c>
      <c r="L270" s="164"/>
    </row>
    <row r="271" spans="2:12" s="1" customFormat="1" ht="12">
      <c r="B271" s="92" t="s">
        <v>41</v>
      </c>
      <c r="C271" s="67"/>
      <c r="D271" s="67"/>
      <c r="E271" s="137"/>
      <c r="F271" s="162"/>
      <c r="G271" s="143">
        <f>SUM(G251:G270)</f>
        <v>0</v>
      </c>
      <c r="H271" s="162"/>
      <c r="I271" s="143">
        <f>SUM(I251:I270)</f>
        <v>0</v>
      </c>
      <c r="J271" s="162"/>
      <c r="K271" s="143">
        <f>SUM(K251:K270)</f>
        <v>0</v>
      </c>
      <c r="L271" s="162"/>
    </row>
    <row r="272" spans="2:12" s="6" customFormat="1" ht="13">
      <c r="B272" s="90">
        <f>'Mengenmatrix Standorte'!B356</f>
        <v>0</v>
      </c>
      <c r="C272" s="90"/>
      <c r="D272" s="90"/>
      <c r="E272" s="128">
        <f>'Mengenmatrix Standorte'!D356</f>
        <v>0</v>
      </c>
      <c r="F272" s="161"/>
      <c r="G272" s="141"/>
      <c r="H272" s="161"/>
      <c r="I272" s="141"/>
      <c r="J272" s="161"/>
      <c r="K272" s="141"/>
      <c r="L272" s="165" t="s">
        <v>90</v>
      </c>
    </row>
    <row r="273" spans="2:12" s="1" customFormat="1" ht="12">
      <c r="B273" s="65">
        <f>'Mengenmatrix Standorte'!B357</f>
        <v>0</v>
      </c>
      <c r="C273" s="65">
        <f>'Mengenmatrix Standorte'!F357</f>
        <v>0</v>
      </c>
      <c r="D273" s="65" t="str">
        <f t="shared" ref="D273" si="72">IF(C273&gt;0,"","OP")</f>
        <v>OP</v>
      </c>
      <c r="E273" s="71">
        <f>'Mengenmatrix Standorte'!D357</f>
        <v>0</v>
      </c>
      <c r="F273" s="159"/>
      <c r="G273" s="24" t="str">
        <f t="shared" ref="G273" si="73">IF($D273="OP","OP",F273*$C273)</f>
        <v>OP</v>
      </c>
      <c r="H273" s="159"/>
      <c r="I273" s="24" t="str">
        <f>IF($D273="OP","OP",H273*$C273)</f>
        <v>OP</v>
      </c>
      <c r="J273" s="159"/>
      <c r="K273" s="24" t="str">
        <f>IF($D273="OP","OP",J273*$C273)</f>
        <v>OP</v>
      </c>
      <c r="L273" s="164"/>
    </row>
    <row r="274" spans="2:12" s="1" customFormat="1" ht="12">
      <c r="B274" s="65">
        <f>'Mengenmatrix Standorte'!B358</f>
        <v>0</v>
      </c>
      <c r="C274" s="65">
        <f>'Mengenmatrix Standorte'!F358</f>
        <v>0</v>
      </c>
      <c r="D274" s="65" t="str">
        <f t="shared" ref="D274:D292" si="74">IF(C274&gt;0,"","OP")</f>
        <v>OP</v>
      </c>
      <c r="E274" s="71">
        <f>'Mengenmatrix Standorte'!D358</f>
        <v>0</v>
      </c>
      <c r="F274" s="159"/>
      <c r="G274" s="24" t="str">
        <f t="shared" ref="G274:G292" si="75">IF($D274="OP","OP",F274*$C274)</f>
        <v>OP</v>
      </c>
      <c r="H274" s="159"/>
      <c r="I274" s="24" t="str">
        <f t="shared" ref="I274:I292" si="76">IF($D274="OP","OP",H274*$C274)</f>
        <v>OP</v>
      </c>
      <c r="J274" s="159"/>
      <c r="K274" s="24" t="str">
        <f t="shared" ref="K274:K292" si="77">IF($D274="OP","OP",J274*$C274)</f>
        <v>OP</v>
      </c>
      <c r="L274" s="164"/>
    </row>
    <row r="275" spans="2:12" s="1" customFormat="1" ht="12">
      <c r="B275" s="65">
        <f>'Mengenmatrix Standorte'!B359</f>
        <v>0</v>
      </c>
      <c r="C275" s="65">
        <f>'Mengenmatrix Standorte'!F359</f>
        <v>0</v>
      </c>
      <c r="D275" s="65" t="str">
        <f t="shared" si="74"/>
        <v>OP</v>
      </c>
      <c r="E275" s="71">
        <f>'Mengenmatrix Standorte'!D359</f>
        <v>0</v>
      </c>
      <c r="F275" s="159"/>
      <c r="G275" s="24" t="str">
        <f t="shared" si="75"/>
        <v>OP</v>
      </c>
      <c r="H275" s="159"/>
      <c r="I275" s="24" t="str">
        <f t="shared" si="76"/>
        <v>OP</v>
      </c>
      <c r="J275" s="159"/>
      <c r="K275" s="24" t="str">
        <f t="shared" si="77"/>
        <v>OP</v>
      </c>
      <c r="L275" s="164"/>
    </row>
    <row r="276" spans="2:12" s="1" customFormat="1" ht="12">
      <c r="B276" s="65">
        <f>'Mengenmatrix Standorte'!B360</f>
        <v>0</v>
      </c>
      <c r="C276" s="65">
        <f>'Mengenmatrix Standorte'!F360</f>
        <v>0</v>
      </c>
      <c r="D276" s="65" t="str">
        <f t="shared" si="74"/>
        <v>OP</v>
      </c>
      <c r="E276" s="71">
        <f>'Mengenmatrix Standorte'!D360</f>
        <v>0</v>
      </c>
      <c r="F276" s="159"/>
      <c r="G276" s="24" t="str">
        <f t="shared" si="75"/>
        <v>OP</v>
      </c>
      <c r="H276" s="159"/>
      <c r="I276" s="24" t="str">
        <f t="shared" si="76"/>
        <v>OP</v>
      </c>
      <c r="J276" s="159"/>
      <c r="K276" s="24" t="str">
        <f t="shared" si="77"/>
        <v>OP</v>
      </c>
      <c r="L276" s="164"/>
    </row>
    <row r="277" spans="2:12" s="1" customFormat="1" ht="12" hidden="1">
      <c r="B277" s="65">
        <f>'Mengenmatrix Standorte'!B361</f>
        <v>0</v>
      </c>
      <c r="C277" s="65">
        <f>'Mengenmatrix Standorte'!F361</f>
        <v>0</v>
      </c>
      <c r="D277" s="65" t="str">
        <f t="shared" si="74"/>
        <v>OP</v>
      </c>
      <c r="E277" s="71">
        <f>'Mengenmatrix Standorte'!D361</f>
        <v>0</v>
      </c>
      <c r="F277" s="156"/>
      <c r="G277" s="24" t="str">
        <f t="shared" si="75"/>
        <v>OP</v>
      </c>
      <c r="H277" s="156"/>
      <c r="I277" s="24" t="str">
        <f t="shared" si="76"/>
        <v>OP</v>
      </c>
      <c r="J277" s="156"/>
      <c r="K277" s="24" t="str">
        <f t="shared" si="77"/>
        <v>OP</v>
      </c>
      <c r="L277" s="158"/>
    </row>
    <row r="278" spans="2:12" s="1" customFormat="1" ht="12" hidden="1">
      <c r="B278" s="65">
        <f>'Mengenmatrix Standorte'!B362</f>
        <v>0</v>
      </c>
      <c r="C278" s="65">
        <f>'Mengenmatrix Standorte'!F362</f>
        <v>0</v>
      </c>
      <c r="D278" s="65" t="str">
        <f t="shared" si="74"/>
        <v>OP</v>
      </c>
      <c r="E278" s="71">
        <f>'Mengenmatrix Standorte'!D362</f>
        <v>0</v>
      </c>
      <c r="F278" s="156"/>
      <c r="G278" s="24" t="str">
        <f t="shared" si="75"/>
        <v>OP</v>
      </c>
      <c r="H278" s="156"/>
      <c r="I278" s="24" t="str">
        <f t="shared" si="76"/>
        <v>OP</v>
      </c>
      <c r="J278" s="156"/>
      <c r="K278" s="24" t="str">
        <f t="shared" si="77"/>
        <v>OP</v>
      </c>
      <c r="L278" s="158"/>
    </row>
    <row r="279" spans="2:12" s="1" customFormat="1" ht="12" hidden="1">
      <c r="B279" s="65">
        <f>'Mengenmatrix Standorte'!B363</f>
        <v>0</v>
      </c>
      <c r="C279" s="65">
        <f>'Mengenmatrix Standorte'!F363</f>
        <v>0</v>
      </c>
      <c r="D279" s="65" t="str">
        <f t="shared" si="74"/>
        <v>OP</v>
      </c>
      <c r="E279" s="71">
        <f>'Mengenmatrix Standorte'!D363</f>
        <v>0</v>
      </c>
      <c r="F279" s="156"/>
      <c r="G279" s="24" t="str">
        <f t="shared" si="75"/>
        <v>OP</v>
      </c>
      <c r="H279" s="156"/>
      <c r="I279" s="24" t="str">
        <f t="shared" si="76"/>
        <v>OP</v>
      </c>
      <c r="J279" s="156"/>
      <c r="K279" s="24" t="str">
        <f t="shared" si="77"/>
        <v>OP</v>
      </c>
      <c r="L279" s="158"/>
    </row>
    <row r="280" spans="2:12" s="1" customFormat="1" ht="12" hidden="1">
      <c r="B280" s="65">
        <f>'Mengenmatrix Standorte'!B364</f>
        <v>0</v>
      </c>
      <c r="C280" s="65">
        <f>'Mengenmatrix Standorte'!F364</f>
        <v>0</v>
      </c>
      <c r="D280" s="65" t="str">
        <f t="shared" si="74"/>
        <v>OP</v>
      </c>
      <c r="E280" s="71">
        <f>'Mengenmatrix Standorte'!D364</f>
        <v>0</v>
      </c>
      <c r="F280" s="156"/>
      <c r="G280" s="24" t="str">
        <f t="shared" si="75"/>
        <v>OP</v>
      </c>
      <c r="H280" s="156"/>
      <c r="I280" s="24" t="str">
        <f t="shared" si="76"/>
        <v>OP</v>
      </c>
      <c r="J280" s="156"/>
      <c r="K280" s="24" t="str">
        <f t="shared" si="77"/>
        <v>OP</v>
      </c>
      <c r="L280" s="158"/>
    </row>
    <row r="281" spans="2:12" s="1" customFormat="1" ht="12" hidden="1">
      <c r="B281" s="65">
        <f>'Mengenmatrix Standorte'!B365</f>
        <v>0</v>
      </c>
      <c r="C281" s="65">
        <f>'Mengenmatrix Standorte'!F365</f>
        <v>0</v>
      </c>
      <c r="D281" s="65" t="str">
        <f t="shared" si="74"/>
        <v>OP</v>
      </c>
      <c r="E281" s="71">
        <f>'Mengenmatrix Standorte'!D365</f>
        <v>0</v>
      </c>
      <c r="F281" s="156"/>
      <c r="G281" s="24" t="str">
        <f t="shared" si="75"/>
        <v>OP</v>
      </c>
      <c r="H281" s="156"/>
      <c r="I281" s="24" t="str">
        <f t="shared" si="76"/>
        <v>OP</v>
      </c>
      <c r="J281" s="156"/>
      <c r="K281" s="24" t="str">
        <f t="shared" si="77"/>
        <v>OP</v>
      </c>
      <c r="L281" s="158"/>
    </row>
    <row r="282" spans="2:12" s="1" customFormat="1" ht="12" hidden="1">
      <c r="B282" s="65">
        <f>'Mengenmatrix Standorte'!B366</f>
        <v>0</v>
      </c>
      <c r="C282" s="65">
        <f>'Mengenmatrix Standorte'!F366</f>
        <v>0</v>
      </c>
      <c r="D282" s="65" t="str">
        <f t="shared" si="74"/>
        <v>OP</v>
      </c>
      <c r="E282" s="71">
        <f>'Mengenmatrix Standorte'!D366</f>
        <v>0</v>
      </c>
      <c r="F282" s="156"/>
      <c r="G282" s="24" t="str">
        <f t="shared" si="75"/>
        <v>OP</v>
      </c>
      <c r="H282" s="156"/>
      <c r="I282" s="24" t="str">
        <f t="shared" si="76"/>
        <v>OP</v>
      </c>
      <c r="J282" s="156"/>
      <c r="K282" s="24" t="str">
        <f t="shared" si="77"/>
        <v>OP</v>
      </c>
      <c r="L282" s="158"/>
    </row>
    <row r="283" spans="2:12" s="1" customFormat="1" ht="12" hidden="1">
      <c r="B283" s="65">
        <f>'Mengenmatrix Standorte'!B367</f>
        <v>0</v>
      </c>
      <c r="C283" s="65">
        <f>'Mengenmatrix Standorte'!F367</f>
        <v>0</v>
      </c>
      <c r="D283" s="65" t="str">
        <f t="shared" si="74"/>
        <v>OP</v>
      </c>
      <c r="E283" s="71">
        <f>'Mengenmatrix Standorte'!D367</f>
        <v>0</v>
      </c>
      <c r="F283" s="156"/>
      <c r="G283" s="24" t="str">
        <f t="shared" si="75"/>
        <v>OP</v>
      </c>
      <c r="H283" s="156"/>
      <c r="I283" s="24" t="str">
        <f t="shared" si="76"/>
        <v>OP</v>
      </c>
      <c r="J283" s="156"/>
      <c r="K283" s="24" t="str">
        <f t="shared" si="77"/>
        <v>OP</v>
      </c>
      <c r="L283" s="158"/>
    </row>
    <row r="284" spans="2:12" s="1" customFormat="1" ht="12" hidden="1">
      <c r="B284" s="65">
        <f>'Mengenmatrix Standorte'!B368</f>
        <v>0</v>
      </c>
      <c r="C284" s="65">
        <f>'Mengenmatrix Standorte'!F368</f>
        <v>0</v>
      </c>
      <c r="D284" s="65" t="str">
        <f t="shared" si="74"/>
        <v>OP</v>
      </c>
      <c r="E284" s="71">
        <f>'Mengenmatrix Standorte'!D368</f>
        <v>0</v>
      </c>
      <c r="F284" s="156"/>
      <c r="G284" s="24" t="str">
        <f t="shared" si="75"/>
        <v>OP</v>
      </c>
      <c r="H284" s="156"/>
      <c r="I284" s="24" t="str">
        <f t="shared" si="76"/>
        <v>OP</v>
      </c>
      <c r="J284" s="156"/>
      <c r="K284" s="24" t="str">
        <f t="shared" si="77"/>
        <v>OP</v>
      </c>
      <c r="L284" s="158"/>
    </row>
    <row r="285" spans="2:12" s="1" customFormat="1" ht="12" hidden="1">
      <c r="B285" s="65">
        <f>'Mengenmatrix Standorte'!B369</f>
        <v>0</v>
      </c>
      <c r="C285" s="65">
        <f>'Mengenmatrix Standorte'!F369</f>
        <v>0</v>
      </c>
      <c r="D285" s="65" t="str">
        <f t="shared" si="74"/>
        <v>OP</v>
      </c>
      <c r="E285" s="71">
        <f>'Mengenmatrix Standorte'!D369</f>
        <v>0</v>
      </c>
      <c r="F285" s="156"/>
      <c r="G285" s="24" t="str">
        <f t="shared" si="75"/>
        <v>OP</v>
      </c>
      <c r="H285" s="156"/>
      <c r="I285" s="24" t="str">
        <f t="shared" si="76"/>
        <v>OP</v>
      </c>
      <c r="J285" s="156"/>
      <c r="K285" s="24" t="str">
        <f t="shared" si="77"/>
        <v>OP</v>
      </c>
      <c r="L285" s="158"/>
    </row>
    <row r="286" spans="2:12" s="1" customFormat="1" ht="12" hidden="1">
      <c r="B286" s="65">
        <f>'Mengenmatrix Standorte'!B370</f>
        <v>0</v>
      </c>
      <c r="C286" s="65">
        <f>'Mengenmatrix Standorte'!F370</f>
        <v>0</v>
      </c>
      <c r="D286" s="65" t="str">
        <f t="shared" si="74"/>
        <v>OP</v>
      </c>
      <c r="E286" s="71">
        <f>'Mengenmatrix Standorte'!D370</f>
        <v>0</v>
      </c>
      <c r="F286" s="156"/>
      <c r="G286" s="24" t="str">
        <f t="shared" si="75"/>
        <v>OP</v>
      </c>
      <c r="H286" s="156"/>
      <c r="I286" s="24" t="str">
        <f t="shared" si="76"/>
        <v>OP</v>
      </c>
      <c r="J286" s="156"/>
      <c r="K286" s="24" t="str">
        <f t="shared" si="77"/>
        <v>OP</v>
      </c>
      <c r="L286" s="158"/>
    </row>
    <row r="287" spans="2:12" s="1" customFormat="1" ht="12" hidden="1">
      <c r="B287" s="65">
        <f>'Mengenmatrix Standorte'!B371</f>
        <v>0</v>
      </c>
      <c r="C287" s="65">
        <f>'Mengenmatrix Standorte'!F371</f>
        <v>0</v>
      </c>
      <c r="D287" s="65" t="str">
        <f t="shared" si="74"/>
        <v>OP</v>
      </c>
      <c r="E287" s="71">
        <f>'Mengenmatrix Standorte'!D371</f>
        <v>0</v>
      </c>
      <c r="F287" s="156"/>
      <c r="G287" s="24" t="str">
        <f t="shared" si="75"/>
        <v>OP</v>
      </c>
      <c r="H287" s="156"/>
      <c r="I287" s="24" t="str">
        <f t="shared" si="76"/>
        <v>OP</v>
      </c>
      <c r="J287" s="156"/>
      <c r="K287" s="24" t="str">
        <f t="shared" si="77"/>
        <v>OP</v>
      </c>
      <c r="L287" s="158"/>
    </row>
    <row r="288" spans="2:12" s="1" customFormat="1" ht="12" hidden="1">
      <c r="B288" s="65">
        <f>'Mengenmatrix Standorte'!B372</f>
        <v>0</v>
      </c>
      <c r="C288" s="65">
        <f>'Mengenmatrix Standorte'!F372</f>
        <v>0</v>
      </c>
      <c r="D288" s="65" t="str">
        <f t="shared" si="74"/>
        <v>OP</v>
      </c>
      <c r="E288" s="71">
        <f>'Mengenmatrix Standorte'!D372</f>
        <v>0</v>
      </c>
      <c r="F288" s="156"/>
      <c r="G288" s="24" t="str">
        <f t="shared" si="75"/>
        <v>OP</v>
      </c>
      <c r="H288" s="156"/>
      <c r="I288" s="24" t="str">
        <f t="shared" si="76"/>
        <v>OP</v>
      </c>
      <c r="J288" s="156"/>
      <c r="K288" s="24" t="str">
        <f t="shared" si="77"/>
        <v>OP</v>
      </c>
      <c r="L288" s="158"/>
    </row>
    <row r="289" spans="2:12" s="1" customFormat="1" ht="12" hidden="1">
      <c r="B289" s="65">
        <f>'Mengenmatrix Standorte'!B373</f>
        <v>0</v>
      </c>
      <c r="C289" s="65">
        <f>'Mengenmatrix Standorte'!F373</f>
        <v>0</v>
      </c>
      <c r="D289" s="65" t="str">
        <f t="shared" si="74"/>
        <v>OP</v>
      </c>
      <c r="E289" s="71">
        <f>'Mengenmatrix Standorte'!D373</f>
        <v>0</v>
      </c>
      <c r="F289" s="156"/>
      <c r="G289" s="24" t="str">
        <f t="shared" si="75"/>
        <v>OP</v>
      </c>
      <c r="H289" s="156"/>
      <c r="I289" s="24" t="str">
        <f t="shared" si="76"/>
        <v>OP</v>
      </c>
      <c r="J289" s="156"/>
      <c r="K289" s="24" t="str">
        <f t="shared" si="77"/>
        <v>OP</v>
      </c>
      <c r="L289" s="158"/>
    </row>
    <row r="290" spans="2:12" s="1" customFormat="1" ht="12" hidden="1">
      <c r="B290" s="65">
        <f>'Mengenmatrix Standorte'!B374</f>
        <v>0</v>
      </c>
      <c r="C290" s="65">
        <f>'Mengenmatrix Standorte'!F374</f>
        <v>0</v>
      </c>
      <c r="D290" s="65" t="str">
        <f t="shared" si="74"/>
        <v>OP</v>
      </c>
      <c r="E290" s="71">
        <f>'Mengenmatrix Standorte'!D374</f>
        <v>0</v>
      </c>
      <c r="F290" s="156"/>
      <c r="G290" s="24" t="str">
        <f t="shared" si="75"/>
        <v>OP</v>
      </c>
      <c r="H290" s="156"/>
      <c r="I290" s="24" t="str">
        <f t="shared" si="76"/>
        <v>OP</v>
      </c>
      <c r="J290" s="156"/>
      <c r="K290" s="24" t="str">
        <f t="shared" si="77"/>
        <v>OP</v>
      </c>
      <c r="L290" s="158"/>
    </row>
    <row r="291" spans="2:12" s="1" customFormat="1" ht="12" hidden="1">
      <c r="B291" s="65">
        <f>'Mengenmatrix Standorte'!B375</f>
        <v>0</v>
      </c>
      <c r="C291" s="65">
        <f>'Mengenmatrix Standorte'!F375</f>
        <v>0</v>
      </c>
      <c r="D291" s="65" t="str">
        <f t="shared" si="74"/>
        <v>OP</v>
      </c>
      <c r="E291" s="71">
        <f>'Mengenmatrix Standorte'!D375</f>
        <v>0</v>
      </c>
      <c r="F291" s="156"/>
      <c r="G291" s="24" t="str">
        <f t="shared" si="75"/>
        <v>OP</v>
      </c>
      <c r="H291" s="156"/>
      <c r="I291" s="24" t="str">
        <f t="shared" si="76"/>
        <v>OP</v>
      </c>
      <c r="J291" s="156"/>
      <c r="K291" s="24" t="str">
        <f t="shared" si="77"/>
        <v>OP</v>
      </c>
      <c r="L291" s="158"/>
    </row>
    <row r="292" spans="2:12" s="1" customFormat="1" ht="12" hidden="1">
      <c r="B292" s="65">
        <f>'Mengenmatrix Standorte'!B376</f>
        <v>0</v>
      </c>
      <c r="C292" s="65">
        <f>'Mengenmatrix Standorte'!F376</f>
        <v>0</v>
      </c>
      <c r="D292" s="65" t="str">
        <f t="shared" si="74"/>
        <v>OP</v>
      </c>
      <c r="E292" s="71">
        <f>'Mengenmatrix Standorte'!D376</f>
        <v>0</v>
      </c>
      <c r="F292" s="156"/>
      <c r="G292" s="24" t="str">
        <f t="shared" si="75"/>
        <v>OP</v>
      </c>
      <c r="H292" s="156"/>
      <c r="I292" s="24" t="str">
        <f t="shared" si="76"/>
        <v>OP</v>
      </c>
      <c r="J292" s="156"/>
      <c r="K292" s="24" t="str">
        <f t="shared" si="77"/>
        <v>OP</v>
      </c>
      <c r="L292" s="158"/>
    </row>
    <row r="293" spans="2:12" s="1" customFormat="1" ht="12">
      <c r="B293" s="92" t="s">
        <v>41</v>
      </c>
      <c r="C293" s="67"/>
      <c r="D293" s="67"/>
      <c r="E293" s="137"/>
      <c r="F293" s="67"/>
      <c r="G293" s="143">
        <f>SUM(G273:G292)</f>
        <v>0</v>
      </c>
      <c r="H293" s="67"/>
      <c r="I293" s="143">
        <f>SUM(I273:I292)</f>
        <v>0</v>
      </c>
      <c r="J293" s="67"/>
      <c r="K293" s="143">
        <f>SUM(K273:K292)</f>
        <v>0</v>
      </c>
      <c r="L293" s="67"/>
    </row>
    <row r="294" spans="2:12" s="1" customFormat="1" ht="12">
      <c r="B294" s="68" t="s">
        <v>13</v>
      </c>
      <c r="C294" s="68"/>
      <c r="D294" s="68"/>
      <c r="E294" s="138"/>
      <c r="F294" s="26"/>
      <c r="G294" s="26"/>
      <c r="H294" s="26"/>
      <c r="I294" s="26"/>
      <c r="J294" s="26"/>
      <c r="K294" s="26"/>
      <c r="L294" s="27"/>
    </row>
    <row r="295" spans="2:12" s="1" customFormat="1" ht="12">
      <c r="B295" s="66"/>
      <c r="C295" s="67"/>
      <c r="D295" s="67"/>
      <c r="E295" s="139" t="s">
        <v>42</v>
      </c>
      <c r="F295" s="22" t="s">
        <v>32</v>
      </c>
      <c r="G295" s="22"/>
      <c r="H295" s="22" t="s">
        <v>48</v>
      </c>
      <c r="I295" s="22"/>
      <c r="J295" s="22" t="s">
        <v>49</v>
      </c>
      <c r="K295" s="22"/>
      <c r="L295" s="22"/>
    </row>
    <row r="296" spans="2:12" s="1" customFormat="1" ht="12">
      <c r="B296" s="69"/>
      <c r="C296" s="70"/>
      <c r="D296" s="70"/>
      <c r="E296" s="140"/>
      <c r="F296" s="28"/>
      <c r="G296" s="24"/>
      <c r="H296" s="28"/>
      <c r="I296" s="24"/>
      <c r="J296" s="28"/>
      <c r="K296" s="24"/>
      <c r="L296" s="29"/>
    </row>
    <row r="297" spans="2:12" s="1" customFormat="1" ht="12">
      <c r="B297" s="65">
        <f>B8</f>
        <v>0</v>
      </c>
      <c r="C297" s="65" t="s">
        <v>92</v>
      </c>
      <c r="D297" s="65"/>
      <c r="E297" s="71">
        <f>E8</f>
        <v>0</v>
      </c>
      <c r="F297" s="28"/>
      <c r="G297" s="24">
        <f>G29</f>
        <v>0</v>
      </c>
      <c r="H297" s="28"/>
      <c r="I297" s="24">
        <f>I29</f>
        <v>0</v>
      </c>
      <c r="J297" s="28"/>
      <c r="K297" s="24">
        <f>K29</f>
        <v>0</v>
      </c>
      <c r="L297" s="29"/>
    </row>
    <row r="298" spans="2:12" s="1" customFormat="1" ht="12">
      <c r="B298" s="69"/>
      <c r="C298" s="70"/>
      <c r="D298" s="70"/>
      <c r="E298" s="140"/>
      <c r="F298" s="28"/>
      <c r="G298" s="24"/>
      <c r="H298" s="28"/>
      <c r="I298" s="24"/>
      <c r="J298" s="28"/>
      <c r="K298" s="24"/>
      <c r="L298" s="30"/>
    </row>
    <row r="299" spans="2:12" s="1" customFormat="1" ht="12">
      <c r="B299" s="65">
        <f>B30</f>
        <v>0</v>
      </c>
      <c r="C299" s="65" t="s">
        <v>92</v>
      </c>
      <c r="D299" s="65"/>
      <c r="E299" s="71">
        <f>E30</f>
        <v>0</v>
      </c>
      <c r="F299" s="28"/>
      <c r="G299" s="24">
        <f>G51</f>
        <v>0</v>
      </c>
      <c r="H299" s="28"/>
      <c r="I299" s="24">
        <f>I51</f>
        <v>0</v>
      </c>
      <c r="J299" s="28"/>
      <c r="K299" s="24">
        <f>K51</f>
        <v>0</v>
      </c>
      <c r="L299" s="29"/>
    </row>
    <row r="300" spans="2:12" s="1" customFormat="1" ht="12">
      <c r="B300" s="69"/>
      <c r="C300" s="70"/>
      <c r="D300" s="70"/>
      <c r="E300" s="140"/>
      <c r="F300" s="28"/>
      <c r="G300" s="24"/>
      <c r="H300" s="28"/>
      <c r="I300" s="24"/>
      <c r="J300" s="28"/>
      <c r="K300" s="24"/>
      <c r="L300" s="30"/>
    </row>
    <row r="301" spans="2:12" s="1" customFormat="1" ht="12">
      <c r="B301" s="65">
        <f>B52</f>
        <v>0</v>
      </c>
      <c r="C301" s="65" t="s">
        <v>92</v>
      </c>
      <c r="D301" s="65"/>
      <c r="E301" s="71">
        <f>E52</f>
        <v>0</v>
      </c>
      <c r="F301" s="28"/>
      <c r="G301" s="24">
        <f>G73</f>
        <v>0</v>
      </c>
      <c r="H301" s="28"/>
      <c r="I301" s="24">
        <f>I73</f>
        <v>0</v>
      </c>
      <c r="J301" s="28"/>
      <c r="K301" s="24">
        <f>K73</f>
        <v>0</v>
      </c>
      <c r="L301" s="29"/>
    </row>
    <row r="302" spans="2:12" s="1" customFormat="1" ht="12">
      <c r="B302" s="69"/>
      <c r="C302" s="70"/>
      <c r="D302" s="70"/>
      <c r="E302" s="140"/>
      <c r="F302" s="28"/>
      <c r="G302" s="24"/>
      <c r="H302" s="28"/>
      <c r="I302" s="24"/>
      <c r="J302" s="28"/>
      <c r="K302" s="24"/>
      <c r="L302" s="30"/>
    </row>
    <row r="303" spans="2:12" s="1" customFormat="1" ht="12">
      <c r="B303" s="23">
        <f>B74</f>
        <v>0</v>
      </c>
      <c r="C303" s="65" t="s">
        <v>92</v>
      </c>
      <c r="D303" s="65"/>
      <c r="E303" s="71">
        <f>E74</f>
        <v>0</v>
      </c>
      <c r="F303" s="28"/>
      <c r="G303" s="24">
        <f>G95</f>
        <v>0</v>
      </c>
      <c r="H303" s="28"/>
      <c r="I303" s="24">
        <f>I95</f>
        <v>0</v>
      </c>
      <c r="J303" s="28"/>
      <c r="K303" s="24">
        <f>K95</f>
        <v>0</v>
      </c>
      <c r="L303" s="30"/>
    </row>
    <row r="304" spans="2:12" s="1" customFormat="1" ht="12">
      <c r="B304" s="69"/>
      <c r="C304" s="70"/>
      <c r="D304" s="70"/>
      <c r="E304" s="140"/>
      <c r="F304" s="28"/>
      <c r="G304" s="24"/>
      <c r="H304" s="28"/>
      <c r="I304" s="24"/>
      <c r="J304" s="28"/>
      <c r="K304" s="24"/>
      <c r="L304" s="30"/>
    </row>
    <row r="305" spans="2:12" s="1" customFormat="1" ht="12">
      <c r="B305" s="23">
        <f>B96</f>
        <v>0</v>
      </c>
      <c r="C305" s="65" t="s">
        <v>92</v>
      </c>
      <c r="D305" s="65"/>
      <c r="E305" s="71">
        <f>E96</f>
        <v>0</v>
      </c>
      <c r="F305" s="28"/>
      <c r="G305" s="24">
        <f>G117</f>
        <v>0</v>
      </c>
      <c r="H305" s="28"/>
      <c r="I305" s="24">
        <f>I117</f>
        <v>0</v>
      </c>
      <c r="J305" s="28"/>
      <c r="K305" s="24">
        <f>K117</f>
        <v>0</v>
      </c>
      <c r="L305" s="30"/>
    </row>
    <row r="306" spans="2:12" s="1" customFormat="1" ht="12">
      <c r="B306" s="69"/>
      <c r="C306" s="70"/>
      <c r="D306" s="70"/>
      <c r="E306" s="140"/>
      <c r="F306" s="28"/>
      <c r="G306" s="24"/>
      <c r="H306" s="28"/>
      <c r="I306" s="24"/>
      <c r="J306" s="28"/>
      <c r="K306" s="24"/>
      <c r="L306" s="29"/>
    </row>
    <row r="307" spans="2:12" s="1" customFormat="1" ht="12">
      <c r="B307" s="23">
        <f>B118</f>
        <v>0</v>
      </c>
      <c r="C307" s="65" t="s">
        <v>92</v>
      </c>
      <c r="D307" s="65"/>
      <c r="E307" s="71">
        <f>E118</f>
        <v>0</v>
      </c>
      <c r="F307" s="28"/>
      <c r="G307" s="24">
        <f>G139</f>
        <v>0</v>
      </c>
      <c r="H307" s="28"/>
      <c r="I307" s="24">
        <f>I139</f>
        <v>0</v>
      </c>
      <c r="J307" s="28"/>
      <c r="K307" s="24">
        <f>K139</f>
        <v>0</v>
      </c>
      <c r="L307" s="29"/>
    </row>
    <row r="308" spans="2:12" s="1" customFormat="1" ht="12">
      <c r="B308" s="69"/>
      <c r="C308" s="70"/>
      <c r="D308" s="70"/>
      <c r="E308" s="140"/>
      <c r="F308" s="28"/>
      <c r="G308" s="24"/>
      <c r="H308" s="28"/>
      <c r="I308" s="24"/>
      <c r="J308" s="28"/>
      <c r="K308" s="24"/>
      <c r="L308" s="30"/>
    </row>
    <row r="309" spans="2:12" s="1" customFormat="1" ht="12">
      <c r="B309" s="23">
        <f>B140</f>
        <v>0</v>
      </c>
      <c r="C309" s="65" t="s">
        <v>92</v>
      </c>
      <c r="D309" s="65"/>
      <c r="E309" s="71">
        <f>E140</f>
        <v>0</v>
      </c>
      <c r="F309" s="28"/>
      <c r="G309" s="24">
        <f>G161</f>
        <v>0</v>
      </c>
      <c r="H309" s="28"/>
      <c r="I309" s="24">
        <f>I161</f>
        <v>0</v>
      </c>
      <c r="J309" s="28"/>
      <c r="K309" s="24">
        <f>K161</f>
        <v>0</v>
      </c>
      <c r="L309" s="30"/>
    </row>
    <row r="310" spans="2:12" s="1" customFormat="1" ht="12">
      <c r="B310" s="69"/>
      <c r="C310" s="70"/>
      <c r="D310" s="70"/>
      <c r="E310" s="140"/>
      <c r="F310" s="28"/>
      <c r="G310" s="24"/>
      <c r="H310" s="28"/>
      <c r="I310" s="24"/>
      <c r="J310" s="28"/>
      <c r="K310" s="24"/>
      <c r="L310" s="30"/>
    </row>
    <row r="311" spans="2:12" s="1" customFormat="1" ht="12">
      <c r="B311" s="23">
        <f>B162</f>
        <v>0</v>
      </c>
      <c r="C311" s="144" t="s">
        <v>93</v>
      </c>
      <c r="D311" s="65"/>
      <c r="E311" s="71">
        <f>E162</f>
        <v>0</v>
      </c>
      <c r="F311" s="28"/>
      <c r="G311" s="24">
        <f>G183</f>
        <v>0</v>
      </c>
      <c r="H311" s="28"/>
      <c r="I311" s="24">
        <f>I183</f>
        <v>0</v>
      </c>
      <c r="J311" s="28"/>
      <c r="K311" s="24">
        <f>K183</f>
        <v>0</v>
      </c>
      <c r="L311" s="30"/>
    </row>
    <row r="312" spans="2:12" s="1" customFormat="1" ht="12">
      <c r="B312" s="69"/>
      <c r="C312" s="70"/>
      <c r="D312" s="70"/>
      <c r="E312" s="140"/>
      <c r="F312" s="28"/>
      <c r="G312" s="24"/>
      <c r="H312" s="28"/>
      <c r="I312" s="24"/>
      <c r="J312" s="28"/>
      <c r="K312" s="24"/>
      <c r="L312" s="29"/>
    </row>
    <row r="313" spans="2:12" s="1" customFormat="1" ht="12">
      <c r="B313" s="65">
        <f>B184</f>
        <v>0</v>
      </c>
      <c r="C313" s="65" t="s">
        <v>94</v>
      </c>
      <c r="D313" s="65"/>
      <c r="E313" s="71">
        <f>E184</f>
        <v>0</v>
      </c>
      <c r="F313" s="28"/>
      <c r="G313" s="24">
        <f>G205</f>
        <v>0</v>
      </c>
      <c r="H313" s="28"/>
      <c r="I313" s="24">
        <f>I205</f>
        <v>0</v>
      </c>
      <c r="J313" s="28"/>
      <c r="K313" s="24">
        <f>K205</f>
        <v>0</v>
      </c>
      <c r="L313" s="29"/>
    </row>
    <row r="314" spans="2:12" s="1" customFormat="1" ht="12">
      <c r="B314" s="69"/>
      <c r="C314" s="70"/>
      <c r="D314" s="70"/>
      <c r="E314" s="140"/>
      <c r="F314" s="28"/>
      <c r="G314" s="24"/>
      <c r="H314" s="28"/>
      <c r="I314" s="24"/>
      <c r="J314" s="28"/>
      <c r="K314" s="24"/>
      <c r="L314" s="30"/>
    </row>
    <row r="315" spans="2:12" s="1" customFormat="1" ht="12">
      <c r="B315" s="65">
        <f>B206</f>
        <v>0</v>
      </c>
      <c r="C315" s="65" t="s">
        <v>94</v>
      </c>
      <c r="D315" s="65"/>
      <c r="E315" s="71">
        <f>E206</f>
        <v>0</v>
      </c>
      <c r="F315" s="28"/>
      <c r="G315" s="24">
        <f>G227</f>
        <v>0</v>
      </c>
      <c r="H315" s="28"/>
      <c r="I315" s="24">
        <f>I227</f>
        <v>0</v>
      </c>
      <c r="J315" s="28"/>
      <c r="K315" s="24">
        <f>K227</f>
        <v>0</v>
      </c>
      <c r="L315" s="29"/>
    </row>
    <row r="316" spans="2:12" s="1" customFormat="1" ht="12">
      <c r="B316" s="69"/>
      <c r="C316" s="70"/>
      <c r="D316" s="70"/>
      <c r="E316" s="140"/>
      <c r="F316" s="28"/>
      <c r="G316" s="24"/>
      <c r="H316" s="28"/>
      <c r="I316" s="24"/>
      <c r="J316" s="28"/>
      <c r="K316" s="24"/>
      <c r="L316" s="30"/>
    </row>
    <row r="317" spans="2:12" s="1" customFormat="1" ht="12">
      <c r="B317" s="65">
        <f>B228</f>
        <v>0</v>
      </c>
      <c r="C317" s="65" t="s">
        <v>94</v>
      </c>
      <c r="D317" s="65"/>
      <c r="E317" s="71">
        <f>E228</f>
        <v>0</v>
      </c>
      <c r="F317" s="28"/>
      <c r="G317" s="24">
        <f>G249</f>
        <v>0</v>
      </c>
      <c r="H317" s="28"/>
      <c r="I317" s="24">
        <f>I249</f>
        <v>0</v>
      </c>
      <c r="J317" s="28"/>
      <c r="K317" s="24">
        <f>K249</f>
        <v>0</v>
      </c>
      <c r="L317" s="29"/>
    </row>
    <row r="318" spans="2:12" s="1" customFormat="1" ht="12">
      <c r="B318" s="69"/>
      <c r="C318" s="70"/>
      <c r="D318" s="70"/>
      <c r="E318" s="140"/>
      <c r="F318" s="28"/>
      <c r="G318" s="24"/>
      <c r="H318" s="28"/>
      <c r="I318" s="24"/>
      <c r="J318" s="28"/>
      <c r="K318" s="24"/>
      <c r="L318" s="30"/>
    </row>
    <row r="319" spans="2:12" s="1" customFormat="1" ht="12">
      <c r="B319" s="65">
        <f>B250</f>
        <v>0</v>
      </c>
      <c r="C319" s="65" t="s">
        <v>94</v>
      </c>
      <c r="D319" s="65"/>
      <c r="E319" s="71">
        <f>E250</f>
        <v>0</v>
      </c>
      <c r="F319" s="28"/>
      <c r="G319" s="24">
        <f>G271</f>
        <v>0</v>
      </c>
      <c r="H319" s="28"/>
      <c r="I319" s="24">
        <f>I271</f>
        <v>0</v>
      </c>
      <c r="J319" s="28"/>
      <c r="K319" s="24">
        <f>K271</f>
        <v>0</v>
      </c>
      <c r="L319" s="30"/>
    </row>
    <row r="320" spans="2:12" s="1" customFormat="1" ht="12">
      <c r="B320" s="69"/>
      <c r="C320" s="70"/>
      <c r="D320" s="70"/>
      <c r="E320" s="140"/>
      <c r="F320" s="28"/>
      <c r="G320" s="24"/>
      <c r="H320" s="28"/>
      <c r="I320" s="24"/>
      <c r="J320" s="28"/>
      <c r="K320" s="24"/>
      <c r="L320" s="30"/>
    </row>
    <row r="321" spans="2:12" s="1" customFormat="1" ht="12">
      <c r="B321" s="65">
        <f>B272</f>
        <v>0</v>
      </c>
      <c r="C321" s="65" t="s">
        <v>94</v>
      </c>
      <c r="D321" s="65"/>
      <c r="E321" s="71">
        <f>E272</f>
        <v>0</v>
      </c>
      <c r="F321" s="28"/>
      <c r="G321" s="24">
        <f>G293</f>
        <v>0</v>
      </c>
      <c r="H321" s="28"/>
      <c r="I321" s="24">
        <f>I293</f>
        <v>0</v>
      </c>
      <c r="J321" s="28"/>
      <c r="K321" s="24">
        <f>K293</f>
        <v>0</v>
      </c>
      <c r="L321" s="30"/>
    </row>
    <row r="322" spans="2:12" s="1" customFormat="1" ht="12">
      <c r="B322" s="69"/>
      <c r="C322" s="70"/>
      <c r="D322" s="70"/>
      <c r="E322" s="140"/>
      <c r="F322" s="28"/>
      <c r="G322" s="24"/>
      <c r="H322" s="28"/>
      <c r="I322" s="24"/>
      <c r="J322" s="28"/>
      <c r="K322" s="24"/>
      <c r="L322" s="29"/>
    </row>
    <row r="323" spans="2:12">
      <c r="B323" s="340" t="s">
        <v>43</v>
      </c>
      <c r="C323" s="341"/>
      <c r="D323" s="341"/>
      <c r="E323" s="342"/>
      <c r="F323" s="22"/>
      <c r="G323" s="25">
        <f>SUM(G296:G322)</f>
        <v>0</v>
      </c>
      <c r="H323" s="22"/>
      <c r="I323" s="25">
        <f>SUM(I296:I322)</f>
        <v>0</v>
      </c>
      <c r="J323" s="22"/>
      <c r="K323" s="25">
        <f>SUM(K296:K322)</f>
        <v>0</v>
      </c>
      <c r="L323" s="22"/>
    </row>
    <row r="324" spans="2:12" s="6" customFormat="1" ht="13">
      <c r="E324" s="135"/>
      <c r="F324" s="7" t="s">
        <v>44</v>
      </c>
      <c r="G324" s="8">
        <f>G323*'Mengenmatrix Standorte'!$F$4</f>
        <v>0</v>
      </c>
      <c r="H324" s="7" t="s">
        <v>44</v>
      </c>
      <c r="I324" s="8">
        <f>I323*'Mengenmatrix Standorte'!$F$4</f>
        <v>0</v>
      </c>
      <c r="J324" s="7" t="s">
        <v>45</v>
      </c>
      <c r="K324" s="8">
        <f>K323*'Mengenmatrix Standorte'!$F$4</f>
        <v>0</v>
      </c>
    </row>
    <row r="325" spans="2:12" s="6" customFormat="1" ht="13">
      <c r="E325" s="135"/>
      <c r="F325" s="7"/>
      <c r="G325" s="8"/>
      <c r="H325" s="7"/>
      <c r="I325" s="8"/>
      <c r="J325" s="7" t="s">
        <v>45</v>
      </c>
      <c r="K325" s="8">
        <f>K323+K324</f>
        <v>0</v>
      </c>
    </row>
    <row r="326" spans="2:12" s="6" customFormat="1" ht="13">
      <c r="E326" s="135"/>
      <c r="F326" s="7" t="s">
        <v>44</v>
      </c>
      <c r="G326" s="8">
        <f>G323+G324</f>
        <v>0</v>
      </c>
      <c r="H326" s="7" t="s">
        <v>44</v>
      </c>
      <c r="I326" s="8">
        <f>I323+I324</f>
        <v>0</v>
      </c>
      <c r="J326" s="7" t="s">
        <v>46</v>
      </c>
      <c r="K326" s="8">
        <f>K325*'Mengenmatrix Standorte'!$F$3</f>
        <v>0</v>
      </c>
    </row>
    <row r="327" spans="2:12" s="6" customFormat="1" ht="13">
      <c r="B327" s="327" t="s">
        <v>47</v>
      </c>
      <c r="C327" s="328"/>
      <c r="D327" s="328"/>
      <c r="E327" s="329"/>
      <c r="F327" s="20" t="s">
        <v>46</v>
      </c>
      <c r="G327" s="333">
        <f>G326+I326+K326</f>
        <v>0</v>
      </c>
      <c r="H327" s="334"/>
      <c r="I327" s="334"/>
      <c r="J327" s="334"/>
      <c r="K327" s="335"/>
      <c r="L327" s="20"/>
    </row>
  </sheetData>
  <sheetProtection formatColumns="0" selectLockedCells="1"/>
  <mergeCells count="20">
    <mergeCell ref="B2:E2"/>
    <mergeCell ref="F2:K2"/>
    <mergeCell ref="L2:L4"/>
    <mergeCell ref="B3:E3"/>
    <mergeCell ref="F3:K3"/>
    <mergeCell ref="B4:E4"/>
    <mergeCell ref="F4:K4"/>
    <mergeCell ref="B327:E327"/>
    <mergeCell ref="G327:K327"/>
    <mergeCell ref="J5:K5"/>
    <mergeCell ref="F6:G6"/>
    <mergeCell ref="H6:I6"/>
    <mergeCell ref="J6:K6"/>
    <mergeCell ref="B323:E323"/>
    <mergeCell ref="B5:B7"/>
    <mergeCell ref="C5:C7"/>
    <mergeCell ref="D5:D7"/>
    <mergeCell ref="E5:E7"/>
    <mergeCell ref="F5:G5"/>
    <mergeCell ref="H5:I5"/>
  </mergeCells>
  <conditionalFormatting sqref="C8:C28">
    <cfRule type="cellIs" dxfId="22" priority="13" operator="equal">
      <formula>0</formula>
    </cfRule>
  </conditionalFormatting>
  <conditionalFormatting sqref="C30:C50">
    <cfRule type="cellIs" dxfId="21" priority="6" operator="equal">
      <formula>0</formula>
    </cfRule>
  </conditionalFormatting>
  <conditionalFormatting sqref="C52:C72">
    <cfRule type="cellIs" dxfId="20" priority="7" operator="equal">
      <formula>0</formula>
    </cfRule>
  </conditionalFormatting>
  <conditionalFormatting sqref="C74:C94">
    <cfRule type="cellIs" dxfId="19" priority="12" operator="equal">
      <formula>0</formula>
    </cfRule>
  </conditionalFormatting>
  <conditionalFormatting sqref="C96:C116">
    <cfRule type="cellIs" dxfId="18" priority="11" operator="equal">
      <formula>0</formula>
    </cfRule>
  </conditionalFormatting>
  <conditionalFormatting sqref="C118:C138">
    <cfRule type="cellIs" dxfId="17" priority="10" operator="equal">
      <formula>0</formula>
    </cfRule>
  </conditionalFormatting>
  <conditionalFormatting sqref="C140:C160">
    <cfRule type="cellIs" dxfId="16" priority="9" operator="equal">
      <formula>0</formula>
    </cfRule>
  </conditionalFormatting>
  <conditionalFormatting sqref="C162:C182">
    <cfRule type="cellIs" dxfId="15" priority="8" operator="equal">
      <formula>0</formula>
    </cfRule>
  </conditionalFormatting>
  <conditionalFormatting sqref="C184:C204">
    <cfRule type="cellIs" dxfId="14" priority="5" operator="equal">
      <formula>0</formula>
    </cfRule>
  </conditionalFormatting>
  <conditionalFormatting sqref="C206:C226">
    <cfRule type="cellIs" dxfId="13" priority="4" operator="equal">
      <formula>0</formula>
    </cfRule>
  </conditionalFormatting>
  <conditionalFormatting sqref="C228:C248">
    <cfRule type="cellIs" dxfId="12" priority="3" operator="equal">
      <formula>0</formula>
    </cfRule>
  </conditionalFormatting>
  <conditionalFormatting sqref="C250:C270">
    <cfRule type="cellIs" dxfId="11" priority="2" operator="equal">
      <formula>0</formula>
    </cfRule>
  </conditionalFormatting>
  <conditionalFormatting sqref="C272:C292">
    <cfRule type="cellIs" dxfId="10" priority="1" operator="equal">
      <formula>0</formula>
    </cfRule>
  </conditionalFormatting>
  <conditionalFormatting sqref="C294">
    <cfRule type="cellIs" dxfId="9" priority="55" operator="equal">
      <formula>0</formula>
    </cfRule>
  </conditionalFormatting>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BB7FA-9081-4373-99A7-8EFBB2C4F16D}">
  <sheetPr>
    <tabColor rgb="FF78ABE2"/>
  </sheetPr>
  <dimension ref="B2:M159"/>
  <sheetViews>
    <sheetView zoomScaleNormal="100" workbookViewId="0">
      <pane xSplit="1" ySplit="7" topLeftCell="B8" activePane="bottomRight" state="frozen"/>
      <selection pane="topRight" activeCell="B1" sqref="B1"/>
      <selection pane="bottomLeft" activeCell="A8" sqref="A8"/>
      <selection pane="bottomRight" activeCell="E157" sqref="E157"/>
    </sheetView>
  </sheetViews>
  <sheetFormatPr defaultColWidth="11.1796875" defaultRowHeight="14.5"/>
  <cols>
    <col min="1" max="1" width="3.1796875" style="13" customWidth="1"/>
    <col min="2" max="2" width="8.1796875" style="13" customWidth="1"/>
    <col min="3" max="3" width="7.81640625" style="13" bestFit="1" customWidth="1"/>
    <col min="4" max="4" width="7" style="13" customWidth="1"/>
    <col min="5" max="5" width="76.6328125" style="136" customWidth="1"/>
    <col min="6" max="11" width="13.1796875" style="13" customWidth="1"/>
    <col min="12" max="12" width="67.1796875" style="13" customWidth="1"/>
    <col min="13" max="16384" width="11.1796875" style="13"/>
  </cols>
  <sheetData>
    <row r="2" spans="2:13" ht="18.5">
      <c r="B2" s="332"/>
      <c r="C2" s="332"/>
      <c r="D2" s="332"/>
      <c r="E2" s="332"/>
      <c r="F2" s="332" t="str">
        <f>Deckblatt!B6</f>
        <v>Universitätsklinikum Frankfurt</v>
      </c>
      <c r="G2" s="332"/>
      <c r="H2" s="332"/>
      <c r="I2" s="332"/>
      <c r="J2" s="332"/>
      <c r="K2" s="332"/>
      <c r="L2" s="331" t="s">
        <v>27</v>
      </c>
    </row>
    <row r="3" spans="2:13" ht="18.5">
      <c r="B3" s="332" t="str">
        <f>Deckblatt!E31</f>
        <v>Bieter:</v>
      </c>
      <c r="C3" s="332"/>
      <c r="D3" s="332"/>
      <c r="E3" s="332"/>
      <c r="F3" s="332">
        <f>Deckblatt!J31</f>
        <v>0</v>
      </c>
      <c r="G3" s="332"/>
      <c r="H3" s="332"/>
      <c r="I3" s="332"/>
      <c r="J3" s="332"/>
      <c r="K3" s="332"/>
      <c r="L3" s="331"/>
    </row>
    <row r="4" spans="2:13" ht="18.5">
      <c r="B4" s="332" t="str">
        <f>Deckblatt!E33</f>
        <v>Produkt:</v>
      </c>
      <c r="C4" s="332"/>
      <c r="D4" s="332"/>
      <c r="E4" s="332"/>
      <c r="F4" s="332">
        <f>Deckblatt!J33</f>
        <v>0</v>
      </c>
      <c r="G4" s="332"/>
      <c r="H4" s="332"/>
      <c r="I4" s="332"/>
      <c r="J4" s="332"/>
      <c r="K4" s="332"/>
      <c r="L4" s="331"/>
    </row>
    <row r="5" spans="2:13" ht="30" customHeight="1">
      <c r="B5" s="320" t="s">
        <v>28</v>
      </c>
      <c r="C5" s="321" t="s">
        <v>29</v>
      </c>
      <c r="D5" s="320" t="s">
        <v>30</v>
      </c>
      <c r="E5" s="322" t="s">
        <v>31</v>
      </c>
      <c r="F5" s="321" t="s">
        <v>72</v>
      </c>
      <c r="G5" s="321"/>
      <c r="H5" s="336" t="s">
        <v>48</v>
      </c>
      <c r="I5" s="337"/>
      <c r="J5" s="336" t="s">
        <v>88</v>
      </c>
      <c r="K5" s="337"/>
      <c r="L5" s="2" t="s">
        <v>33</v>
      </c>
      <c r="M5" s="21"/>
    </row>
    <row r="6" spans="2:13">
      <c r="B6" s="320"/>
      <c r="C6" s="321"/>
      <c r="D6" s="321"/>
      <c r="E6" s="322"/>
      <c r="F6" s="338" t="s">
        <v>34</v>
      </c>
      <c r="G6" s="339"/>
      <c r="H6" s="339" t="s">
        <v>35</v>
      </c>
      <c r="I6" s="339"/>
      <c r="J6" s="339" t="s">
        <v>36</v>
      </c>
      <c r="K6" s="339"/>
      <c r="L6" s="3"/>
    </row>
    <row r="7" spans="2:13">
      <c r="B7" s="320"/>
      <c r="C7" s="321"/>
      <c r="D7" s="321"/>
      <c r="E7" s="322"/>
      <c r="F7" s="33" t="s">
        <v>37</v>
      </c>
      <c r="G7" s="33" t="s">
        <v>38</v>
      </c>
      <c r="H7" s="33" t="s">
        <v>37</v>
      </c>
      <c r="I7" s="33" t="s">
        <v>38</v>
      </c>
      <c r="J7" s="33" t="s">
        <v>39</v>
      </c>
      <c r="K7" s="33" t="s">
        <v>40</v>
      </c>
      <c r="L7" s="4"/>
    </row>
    <row r="8" spans="2:13" s="6" customFormat="1" ht="13">
      <c r="B8" s="90">
        <f>'Mengenmatrix Standorte'!B377</f>
        <v>0</v>
      </c>
      <c r="C8" s="89"/>
      <c r="D8" s="90"/>
      <c r="E8" s="128">
        <f>'Mengenmatrix Standorte'!D377</f>
        <v>0</v>
      </c>
      <c r="F8" s="91"/>
      <c r="G8" s="91"/>
      <c r="H8" s="91"/>
      <c r="I8" s="91"/>
      <c r="J8" s="91"/>
      <c r="K8" s="91"/>
      <c r="L8" s="146" t="s">
        <v>90</v>
      </c>
    </row>
    <row r="9" spans="2:13" s="1" customFormat="1" ht="12">
      <c r="B9" s="65">
        <f>'Mengenmatrix Standorte'!B378</f>
        <v>0</v>
      </c>
      <c r="C9" s="38">
        <f>'Mengenmatrix Standorte'!F378</f>
        <v>0</v>
      </c>
      <c r="D9" s="65" t="str">
        <f t="shared" ref="D9" si="0">IF(C9&gt;0,"","OP")</f>
        <v>OP</v>
      </c>
      <c r="E9" s="71">
        <f>'Mengenmatrix Standorte'!D378</f>
        <v>0</v>
      </c>
      <c r="F9" s="159"/>
      <c r="G9" s="24" t="str">
        <f t="shared" ref="G9:G92" si="1">IF($D9="OP","OP",F9*$C9)</f>
        <v>OP</v>
      </c>
      <c r="H9" s="159"/>
      <c r="I9" s="24" t="str">
        <f t="shared" ref="I9:I92" si="2">IF($D9="OP","OP",H9*$C9)</f>
        <v>OP</v>
      </c>
      <c r="J9" s="159"/>
      <c r="K9" s="24" t="str">
        <f t="shared" ref="K9:K92" si="3">IF($D9="OP","OP",J9*$C9)</f>
        <v>OP</v>
      </c>
      <c r="L9" s="163"/>
    </row>
    <row r="10" spans="2:13" s="1" customFormat="1" ht="12">
      <c r="B10" s="65">
        <f>'Mengenmatrix Standorte'!B379</f>
        <v>0</v>
      </c>
      <c r="C10" s="38">
        <f>'Mengenmatrix Standorte'!F379</f>
        <v>0</v>
      </c>
      <c r="D10" s="65" t="str">
        <f t="shared" ref="D10:D28" si="4">IF(C10&gt;0,"","OP")</f>
        <v>OP</v>
      </c>
      <c r="E10" s="71">
        <f>'Mengenmatrix Standorte'!D379</f>
        <v>0</v>
      </c>
      <c r="F10" s="159"/>
      <c r="G10" s="24" t="str">
        <f t="shared" ref="G10:G28" si="5">IF($D10="OP","OP",F10*$C10)</f>
        <v>OP</v>
      </c>
      <c r="H10" s="159"/>
      <c r="I10" s="24" t="str">
        <f t="shared" ref="I10:I28" si="6">IF($D10="OP","OP",H10*$C10)</f>
        <v>OP</v>
      </c>
      <c r="J10" s="159"/>
      <c r="K10" s="24" t="str">
        <f t="shared" ref="K10:K28" si="7">IF($D10="OP","OP",J10*$C10)</f>
        <v>OP</v>
      </c>
      <c r="L10" s="163"/>
    </row>
    <row r="11" spans="2:13" s="1" customFormat="1" ht="12">
      <c r="B11" s="65">
        <f>'Mengenmatrix Standorte'!B380</f>
        <v>0</v>
      </c>
      <c r="C11" s="38">
        <f>'Mengenmatrix Standorte'!F380</f>
        <v>0</v>
      </c>
      <c r="D11" s="65" t="str">
        <f t="shared" si="4"/>
        <v>OP</v>
      </c>
      <c r="E11" s="71">
        <f>'Mengenmatrix Standorte'!D380</f>
        <v>0</v>
      </c>
      <c r="F11" s="159"/>
      <c r="G11" s="24" t="str">
        <f t="shared" si="5"/>
        <v>OP</v>
      </c>
      <c r="H11" s="159"/>
      <c r="I11" s="24" t="str">
        <f t="shared" si="6"/>
        <v>OP</v>
      </c>
      <c r="J11" s="159"/>
      <c r="K11" s="24" t="str">
        <f t="shared" si="7"/>
        <v>OP</v>
      </c>
      <c r="L11" s="163"/>
    </row>
    <row r="12" spans="2:13" s="1" customFormat="1" ht="12">
      <c r="B12" s="65">
        <f>'Mengenmatrix Standorte'!B381</f>
        <v>0</v>
      </c>
      <c r="C12" s="38">
        <f>'Mengenmatrix Standorte'!F381</f>
        <v>0</v>
      </c>
      <c r="D12" s="65" t="str">
        <f t="shared" si="4"/>
        <v>OP</v>
      </c>
      <c r="E12" s="71">
        <f>'Mengenmatrix Standorte'!D381</f>
        <v>0</v>
      </c>
      <c r="F12" s="159"/>
      <c r="G12" s="24" t="str">
        <f t="shared" si="5"/>
        <v>OP</v>
      </c>
      <c r="H12" s="159"/>
      <c r="I12" s="24" t="str">
        <f t="shared" si="6"/>
        <v>OP</v>
      </c>
      <c r="J12" s="159"/>
      <c r="K12" s="24" t="str">
        <f t="shared" si="7"/>
        <v>OP</v>
      </c>
      <c r="L12" s="163"/>
    </row>
    <row r="13" spans="2:13" s="1" customFormat="1" ht="12">
      <c r="B13" s="65">
        <f>'Mengenmatrix Standorte'!B382</f>
        <v>0</v>
      </c>
      <c r="C13" s="38">
        <f>'Mengenmatrix Standorte'!F382</f>
        <v>0</v>
      </c>
      <c r="D13" s="65" t="str">
        <f t="shared" si="4"/>
        <v>OP</v>
      </c>
      <c r="E13" s="71">
        <f>'Mengenmatrix Standorte'!D382</f>
        <v>0</v>
      </c>
      <c r="F13" s="159"/>
      <c r="G13" s="24" t="str">
        <f t="shared" si="5"/>
        <v>OP</v>
      </c>
      <c r="H13" s="159"/>
      <c r="I13" s="24" t="str">
        <f t="shared" si="6"/>
        <v>OP</v>
      </c>
      <c r="J13" s="159"/>
      <c r="K13" s="24" t="str">
        <f t="shared" si="7"/>
        <v>OP</v>
      </c>
      <c r="L13" s="163"/>
    </row>
    <row r="14" spans="2:13" s="1" customFormat="1" ht="12">
      <c r="B14" s="65">
        <f>'Mengenmatrix Standorte'!B383</f>
        <v>0</v>
      </c>
      <c r="C14" s="38">
        <f>'Mengenmatrix Standorte'!F383</f>
        <v>0</v>
      </c>
      <c r="D14" s="65" t="str">
        <f t="shared" si="4"/>
        <v>OP</v>
      </c>
      <c r="E14" s="71">
        <f>'Mengenmatrix Standorte'!D383</f>
        <v>0</v>
      </c>
      <c r="F14" s="159"/>
      <c r="G14" s="24" t="str">
        <f t="shared" si="5"/>
        <v>OP</v>
      </c>
      <c r="H14" s="159"/>
      <c r="I14" s="24" t="str">
        <f t="shared" si="6"/>
        <v>OP</v>
      </c>
      <c r="J14" s="159"/>
      <c r="K14" s="24" t="str">
        <f t="shared" si="7"/>
        <v>OP</v>
      </c>
      <c r="L14" s="163"/>
    </row>
    <row r="15" spans="2:13" s="1" customFormat="1" ht="12" hidden="1">
      <c r="B15" s="65">
        <f>'Mengenmatrix Standorte'!B384</f>
        <v>0</v>
      </c>
      <c r="C15" s="38">
        <f>'Mengenmatrix Standorte'!F384</f>
        <v>0</v>
      </c>
      <c r="D15" s="65" t="str">
        <f t="shared" si="4"/>
        <v>OP</v>
      </c>
      <c r="E15" s="71">
        <f>'Mengenmatrix Standorte'!D384</f>
        <v>0</v>
      </c>
      <c r="F15" s="159"/>
      <c r="G15" s="24" t="str">
        <f t="shared" si="5"/>
        <v>OP</v>
      </c>
      <c r="H15" s="159"/>
      <c r="I15" s="24" t="str">
        <f t="shared" si="6"/>
        <v>OP</v>
      </c>
      <c r="J15" s="159"/>
      <c r="K15" s="24" t="str">
        <f t="shared" si="7"/>
        <v>OP</v>
      </c>
      <c r="L15" s="163"/>
    </row>
    <row r="16" spans="2:13" s="1" customFormat="1" ht="12" hidden="1">
      <c r="B16" s="65">
        <f>'Mengenmatrix Standorte'!B385</f>
        <v>0</v>
      </c>
      <c r="C16" s="38">
        <f>'Mengenmatrix Standorte'!F385</f>
        <v>0</v>
      </c>
      <c r="D16" s="65" t="str">
        <f t="shared" si="4"/>
        <v>OP</v>
      </c>
      <c r="E16" s="71">
        <f>'Mengenmatrix Standorte'!D385</f>
        <v>0</v>
      </c>
      <c r="F16" s="159"/>
      <c r="G16" s="24" t="str">
        <f t="shared" si="5"/>
        <v>OP</v>
      </c>
      <c r="H16" s="159"/>
      <c r="I16" s="24" t="str">
        <f t="shared" si="6"/>
        <v>OP</v>
      </c>
      <c r="J16" s="159"/>
      <c r="K16" s="24" t="str">
        <f t="shared" si="7"/>
        <v>OP</v>
      </c>
      <c r="L16" s="163"/>
    </row>
    <row r="17" spans="2:12" s="1" customFormat="1" ht="12" hidden="1">
      <c r="B17" s="65">
        <f>'Mengenmatrix Standorte'!B386</f>
        <v>0</v>
      </c>
      <c r="C17" s="38">
        <f>'Mengenmatrix Standorte'!F386</f>
        <v>0</v>
      </c>
      <c r="D17" s="65" t="str">
        <f t="shared" si="4"/>
        <v>OP</v>
      </c>
      <c r="E17" s="71">
        <f>'Mengenmatrix Standorte'!D386</f>
        <v>0</v>
      </c>
      <c r="F17" s="159"/>
      <c r="G17" s="24" t="str">
        <f t="shared" si="5"/>
        <v>OP</v>
      </c>
      <c r="H17" s="159"/>
      <c r="I17" s="24" t="str">
        <f t="shared" si="6"/>
        <v>OP</v>
      </c>
      <c r="J17" s="159"/>
      <c r="K17" s="24" t="str">
        <f t="shared" si="7"/>
        <v>OP</v>
      </c>
      <c r="L17" s="163"/>
    </row>
    <row r="18" spans="2:12" s="1" customFormat="1" ht="12" hidden="1">
      <c r="B18" s="65">
        <f>'Mengenmatrix Standorte'!B387</f>
        <v>0</v>
      </c>
      <c r="C18" s="38">
        <f>'Mengenmatrix Standorte'!F387</f>
        <v>0</v>
      </c>
      <c r="D18" s="65" t="str">
        <f t="shared" si="4"/>
        <v>OP</v>
      </c>
      <c r="E18" s="71">
        <f>'Mengenmatrix Standorte'!D387</f>
        <v>0</v>
      </c>
      <c r="F18" s="159"/>
      <c r="G18" s="24" t="str">
        <f t="shared" si="5"/>
        <v>OP</v>
      </c>
      <c r="H18" s="159"/>
      <c r="I18" s="24" t="str">
        <f t="shared" si="6"/>
        <v>OP</v>
      </c>
      <c r="J18" s="159"/>
      <c r="K18" s="24" t="str">
        <f t="shared" si="7"/>
        <v>OP</v>
      </c>
      <c r="L18" s="163"/>
    </row>
    <row r="19" spans="2:12" s="1" customFormat="1" ht="12" hidden="1">
      <c r="B19" s="65">
        <f>'Mengenmatrix Standorte'!B388</f>
        <v>0</v>
      </c>
      <c r="C19" s="38">
        <f>'Mengenmatrix Standorte'!F388</f>
        <v>0</v>
      </c>
      <c r="D19" s="65" t="str">
        <f t="shared" si="4"/>
        <v>OP</v>
      </c>
      <c r="E19" s="71">
        <f>'Mengenmatrix Standorte'!D388</f>
        <v>0</v>
      </c>
      <c r="F19" s="159"/>
      <c r="G19" s="24" t="str">
        <f t="shared" si="5"/>
        <v>OP</v>
      </c>
      <c r="H19" s="159"/>
      <c r="I19" s="24" t="str">
        <f t="shared" si="6"/>
        <v>OP</v>
      </c>
      <c r="J19" s="159"/>
      <c r="K19" s="24" t="str">
        <f t="shared" si="7"/>
        <v>OP</v>
      </c>
      <c r="L19" s="163"/>
    </row>
    <row r="20" spans="2:12" s="1" customFormat="1" ht="12" hidden="1">
      <c r="B20" s="65">
        <f>'Mengenmatrix Standorte'!B389</f>
        <v>0</v>
      </c>
      <c r="C20" s="38">
        <f>'Mengenmatrix Standorte'!F389</f>
        <v>0</v>
      </c>
      <c r="D20" s="65" t="str">
        <f t="shared" si="4"/>
        <v>OP</v>
      </c>
      <c r="E20" s="71">
        <f>'Mengenmatrix Standorte'!D389</f>
        <v>0</v>
      </c>
      <c r="F20" s="159"/>
      <c r="G20" s="24" t="str">
        <f t="shared" si="5"/>
        <v>OP</v>
      </c>
      <c r="H20" s="159"/>
      <c r="I20" s="24" t="str">
        <f t="shared" si="6"/>
        <v>OP</v>
      </c>
      <c r="J20" s="159"/>
      <c r="K20" s="24" t="str">
        <f t="shared" si="7"/>
        <v>OP</v>
      </c>
      <c r="L20" s="163"/>
    </row>
    <row r="21" spans="2:12" s="1" customFormat="1" ht="12" hidden="1">
      <c r="B21" s="65">
        <f>'Mengenmatrix Standorte'!B390</f>
        <v>0</v>
      </c>
      <c r="C21" s="38">
        <f>'Mengenmatrix Standorte'!F390</f>
        <v>0</v>
      </c>
      <c r="D21" s="65" t="str">
        <f t="shared" si="4"/>
        <v>OP</v>
      </c>
      <c r="E21" s="71">
        <f>'Mengenmatrix Standorte'!D390</f>
        <v>0</v>
      </c>
      <c r="F21" s="159"/>
      <c r="G21" s="24" t="str">
        <f t="shared" si="5"/>
        <v>OP</v>
      </c>
      <c r="H21" s="159"/>
      <c r="I21" s="24" t="str">
        <f t="shared" si="6"/>
        <v>OP</v>
      </c>
      <c r="J21" s="159"/>
      <c r="K21" s="24" t="str">
        <f t="shared" si="7"/>
        <v>OP</v>
      </c>
      <c r="L21" s="163"/>
    </row>
    <row r="22" spans="2:12" s="1" customFormat="1" ht="12" hidden="1">
      <c r="B22" s="65">
        <f>'Mengenmatrix Standorte'!B391</f>
        <v>0</v>
      </c>
      <c r="C22" s="38">
        <f>'Mengenmatrix Standorte'!F391</f>
        <v>0</v>
      </c>
      <c r="D22" s="65" t="str">
        <f t="shared" si="4"/>
        <v>OP</v>
      </c>
      <c r="E22" s="71">
        <f>'Mengenmatrix Standorte'!D391</f>
        <v>0</v>
      </c>
      <c r="F22" s="159"/>
      <c r="G22" s="24" t="str">
        <f t="shared" si="5"/>
        <v>OP</v>
      </c>
      <c r="H22" s="159"/>
      <c r="I22" s="24" t="str">
        <f t="shared" si="6"/>
        <v>OP</v>
      </c>
      <c r="J22" s="159"/>
      <c r="K22" s="24" t="str">
        <f t="shared" si="7"/>
        <v>OP</v>
      </c>
      <c r="L22" s="163"/>
    </row>
    <row r="23" spans="2:12" s="1" customFormat="1" ht="12" hidden="1">
      <c r="B23" s="65">
        <f>'Mengenmatrix Standorte'!B392</f>
        <v>0</v>
      </c>
      <c r="C23" s="38">
        <f>'Mengenmatrix Standorte'!F392</f>
        <v>0</v>
      </c>
      <c r="D23" s="65" t="str">
        <f t="shared" si="4"/>
        <v>OP</v>
      </c>
      <c r="E23" s="71">
        <f>'Mengenmatrix Standorte'!D392</f>
        <v>0</v>
      </c>
      <c r="F23" s="159"/>
      <c r="G23" s="24" t="str">
        <f t="shared" si="5"/>
        <v>OP</v>
      </c>
      <c r="H23" s="159"/>
      <c r="I23" s="24" t="str">
        <f t="shared" si="6"/>
        <v>OP</v>
      </c>
      <c r="J23" s="159"/>
      <c r="K23" s="24" t="str">
        <f t="shared" si="7"/>
        <v>OP</v>
      </c>
      <c r="L23" s="163"/>
    </row>
    <row r="24" spans="2:12" s="1" customFormat="1" ht="12" hidden="1">
      <c r="B24" s="65">
        <f>'Mengenmatrix Standorte'!B393</f>
        <v>0</v>
      </c>
      <c r="C24" s="38">
        <f>'Mengenmatrix Standorte'!F393</f>
        <v>0</v>
      </c>
      <c r="D24" s="65" t="str">
        <f t="shared" si="4"/>
        <v>OP</v>
      </c>
      <c r="E24" s="71">
        <f>'Mengenmatrix Standorte'!D393</f>
        <v>0</v>
      </c>
      <c r="F24" s="159"/>
      <c r="G24" s="24" t="str">
        <f t="shared" si="5"/>
        <v>OP</v>
      </c>
      <c r="H24" s="159"/>
      <c r="I24" s="24" t="str">
        <f t="shared" si="6"/>
        <v>OP</v>
      </c>
      <c r="J24" s="159"/>
      <c r="K24" s="24" t="str">
        <f t="shared" si="7"/>
        <v>OP</v>
      </c>
      <c r="L24" s="163"/>
    </row>
    <row r="25" spans="2:12" s="1" customFormat="1" ht="12" hidden="1">
      <c r="B25" s="65">
        <f>'Mengenmatrix Standorte'!B394</f>
        <v>0</v>
      </c>
      <c r="C25" s="38">
        <f>'Mengenmatrix Standorte'!F394</f>
        <v>0</v>
      </c>
      <c r="D25" s="65" t="str">
        <f t="shared" si="4"/>
        <v>OP</v>
      </c>
      <c r="E25" s="71">
        <f>'Mengenmatrix Standorte'!D394</f>
        <v>0</v>
      </c>
      <c r="F25" s="159"/>
      <c r="G25" s="24" t="str">
        <f t="shared" si="5"/>
        <v>OP</v>
      </c>
      <c r="H25" s="159"/>
      <c r="I25" s="24" t="str">
        <f t="shared" si="6"/>
        <v>OP</v>
      </c>
      <c r="J25" s="159"/>
      <c r="K25" s="24" t="str">
        <f t="shared" si="7"/>
        <v>OP</v>
      </c>
      <c r="L25" s="163"/>
    </row>
    <row r="26" spans="2:12" s="1" customFormat="1" ht="12" hidden="1">
      <c r="B26" s="65">
        <f>'Mengenmatrix Standorte'!B395</f>
        <v>0</v>
      </c>
      <c r="C26" s="38">
        <f>'Mengenmatrix Standorte'!F395</f>
        <v>0</v>
      </c>
      <c r="D26" s="65" t="str">
        <f t="shared" si="4"/>
        <v>OP</v>
      </c>
      <c r="E26" s="71">
        <f>'Mengenmatrix Standorte'!D395</f>
        <v>0</v>
      </c>
      <c r="F26" s="159"/>
      <c r="G26" s="24" t="str">
        <f t="shared" si="5"/>
        <v>OP</v>
      </c>
      <c r="H26" s="159"/>
      <c r="I26" s="24" t="str">
        <f t="shared" si="6"/>
        <v>OP</v>
      </c>
      <c r="J26" s="159"/>
      <c r="K26" s="24" t="str">
        <f t="shared" si="7"/>
        <v>OP</v>
      </c>
      <c r="L26" s="163"/>
    </row>
    <row r="27" spans="2:12" s="1" customFormat="1" ht="12" hidden="1">
      <c r="B27" s="65">
        <f>'Mengenmatrix Standorte'!B396</f>
        <v>0</v>
      </c>
      <c r="C27" s="38">
        <f>'Mengenmatrix Standorte'!F396</f>
        <v>0</v>
      </c>
      <c r="D27" s="65" t="str">
        <f t="shared" si="4"/>
        <v>OP</v>
      </c>
      <c r="E27" s="71">
        <f>'Mengenmatrix Standorte'!D396</f>
        <v>0</v>
      </c>
      <c r="F27" s="159"/>
      <c r="G27" s="24" t="str">
        <f t="shared" si="5"/>
        <v>OP</v>
      </c>
      <c r="H27" s="159"/>
      <c r="I27" s="24" t="str">
        <f t="shared" si="6"/>
        <v>OP</v>
      </c>
      <c r="J27" s="159"/>
      <c r="K27" s="24" t="str">
        <f t="shared" si="7"/>
        <v>OP</v>
      </c>
      <c r="L27" s="163"/>
    </row>
    <row r="28" spans="2:12" s="1" customFormat="1" ht="12" hidden="1">
      <c r="B28" s="65">
        <f>'Mengenmatrix Standorte'!B397</f>
        <v>0</v>
      </c>
      <c r="C28" s="38">
        <f>'Mengenmatrix Standorte'!F397</f>
        <v>0</v>
      </c>
      <c r="D28" s="65" t="str">
        <f t="shared" si="4"/>
        <v>OP</v>
      </c>
      <c r="E28" s="71">
        <f>'Mengenmatrix Standorte'!D397</f>
        <v>0</v>
      </c>
      <c r="F28" s="159"/>
      <c r="G28" s="24" t="str">
        <f t="shared" si="5"/>
        <v>OP</v>
      </c>
      <c r="H28" s="159"/>
      <c r="I28" s="24" t="str">
        <f t="shared" si="6"/>
        <v>OP</v>
      </c>
      <c r="J28" s="159"/>
      <c r="K28" s="24" t="str">
        <f t="shared" si="7"/>
        <v>OP</v>
      </c>
      <c r="L28" s="163"/>
    </row>
    <row r="29" spans="2:12" s="1" customFormat="1" ht="12">
      <c r="B29" s="92" t="s">
        <v>41</v>
      </c>
      <c r="C29" s="67"/>
      <c r="D29" s="67"/>
      <c r="E29" s="137"/>
      <c r="F29" s="160"/>
      <c r="G29" s="93">
        <f>SUM(G8:G28)</f>
        <v>0</v>
      </c>
      <c r="H29" s="160"/>
      <c r="I29" s="93">
        <f>SUM(I8:I28)</f>
        <v>0</v>
      </c>
      <c r="J29" s="160"/>
      <c r="K29" s="93">
        <f>SUM(K8:K28)</f>
        <v>0</v>
      </c>
      <c r="L29" s="160"/>
    </row>
    <row r="30" spans="2:12" s="6" customFormat="1" ht="13">
      <c r="B30" s="90">
        <f>'Mengenmatrix Standorte'!B398</f>
        <v>0</v>
      </c>
      <c r="C30" s="90"/>
      <c r="D30" s="90"/>
      <c r="E30" s="128">
        <f>'Mengenmatrix Standorte'!D398</f>
        <v>0</v>
      </c>
      <c r="F30" s="152"/>
      <c r="G30" s="91"/>
      <c r="H30" s="152"/>
      <c r="I30" s="91"/>
      <c r="J30" s="152"/>
      <c r="K30" s="91"/>
      <c r="L30" s="155" t="s">
        <v>89</v>
      </c>
    </row>
    <row r="31" spans="2:12" s="1" customFormat="1" ht="12">
      <c r="B31" s="65">
        <f>'Mengenmatrix Standorte'!B399</f>
        <v>0</v>
      </c>
      <c r="C31" s="65">
        <f>'Mengenmatrix Standorte'!F399</f>
        <v>0</v>
      </c>
      <c r="D31" s="65" t="str">
        <f t="shared" ref="D31" si="8">IF(C31&gt;0,"","OP")</f>
        <v>OP</v>
      </c>
      <c r="E31" s="71">
        <f>'Mengenmatrix Standorte'!D399</f>
        <v>0</v>
      </c>
      <c r="F31" s="159"/>
      <c r="G31" s="24" t="str">
        <f t="shared" ref="G31" si="9">IF($D31="OP","OP",F31*$C31)</f>
        <v>OP</v>
      </c>
      <c r="H31" s="159"/>
      <c r="I31" s="24" t="str">
        <f t="shared" ref="I31" si="10">IF($D31="OP","OP",H31*$C31)</f>
        <v>OP</v>
      </c>
      <c r="J31" s="159"/>
      <c r="K31" s="24" t="str">
        <f t="shared" ref="K31" si="11">IF($D31="OP","OP",J31*$C31)</f>
        <v>OP</v>
      </c>
      <c r="L31" s="163"/>
    </row>
    <row r="32" spans="2:12" s="1" customFormat="1" ht="12">
      <c r="B32" s="65">
        <f>'Mengenmatrix Standorte'!B400</f>
        <v>0</v>
      </c>
      <c r="C32" s="65">
        <f>'Mengenmatrix Standorte'!F400</f>
        <v>0</v>
      </c>
      <c r="D32" s="65" t="str">
        <f t="shared" ref="D32:D50" si="12">IF(C32&gt;0,"","OP")</f>
        <v>OP</v>
      </c>
      <c r="E32" s="71">
        <f>'Mengenmatrix Standorte'!D400</f>
        <v>0</v>
      </c>
      <c r="F32" s="159"/>
      <c r="G32" s="24" t="str">
        <f t="shared" ref="G32:G50" si="13">IF($D32="OP","OP",F32*$C32)</f>
        <v>OP</v>
      </c>
      <c r="H32" s="159"/>
      <c r="I32" s="24" t="str">
        <f t="shared" ref="I32:I50" si="14">IF($D32="OP","OP",H32*$C32)</f>
        <v>OP</v>
      </c>
      <c r="J32" s="159"/>
      <c r="K32" s="24" t="str">
        <f t="shared" ref="K32:K50" si="15">IF($D32="OP","OP",J32*$C32)</f>
        <v>OP</v>
      </c>
      <c r="L32" s="163"/>
    </row>
    <row r="33" spans="2:12" s="1" customFormat="1" ht="12">
      <c r="B33" s="65">
        <f>'Mengenmatrix Standorte'!B401</f>
        <v>0</v>
      </c>
      <c r="C33" s="65">
        <f>'Mengenmatrix Standorte'!F401</f>
        <v>0</v>
      </c>
      <c r="D33" s="65" t="str">
        <f t="shared" si="12"/>
        <v>OP</v>
      </c>
      <c r="E33" s="71">
        <f>'Mengenmatrix Standorte'!D401</f>
        <v>0</v>
      </c>
      <c r="F33" s="159"/>
      <c r="G33" s="24" t="str">
        <f t="shared" si="13"/>
        <v>OP</v>
      </c>
      <c r="H33" s="159"/>
      <c r="I33" s="24" t="str">
        <f t="shared" si="14"/>
        <v>OP</v>
      </c>
      <c r="J33" s="159"/>
      <c r="K33" s="24" t="str">
        <f t="shared" si="15"/>
        <v>OP</v>
      </c>
      <c r="L33" s="163"/>
    </row>
    <row r="34" spans="2:12" s="1" customFormat="1" ht="12">
      <c r="B34" s="65">
        <f>'Mengenmatrix Standorte'!B402</f>
        <v>0</v>
      </c>
      <c r="C34" s="65">
        <f>'Mengenmatrix Standorte'!F402</f>
        <v>0</v>
      </c>
      <c r="D34" s="65" t="str">
        <f t="shared" si="12"/>
        <v>OP</v>
      </c>
      <c r="E34" s="71">
        <f>'Mengenmatrix Standorte'!D402</f>
        <v>0</v>
      </c>
      <c r="F34" s="159"/>
      <c r="G34" s="24" t="str">
        <f t="shared" si="13"/>
        <v>OP</v>
      </c>
      <c r="H34" s="159"/>
      <c r="I34" s="24" t="str">
        <f t="shared" si="14"/>
        <v>OP</v>
      </c>
      <c r="J34" s="159"/>
      <c r="K34" s="24" t="str">
        <f t="shared" si="15"/>
        <v>OP</v>
      </c>
      <c r="L34" s="163"/>
    </row>
    <row r="35" spans="2:12" s="1" customFormat="1" ht="12">
      <c r="B35" s="65">
        <f>'Mengenmatrix Standorte'!B403</f>
        <v>0</v>
      </c>
      <c r="C35" s="65">
        <f>'Mengenmatrix Standorte'!F403</f>
        <v>0</v>
      </c>
      <c r="D35" s="65" t="str">
        <f t="shared" si="12"/>
        <v>OP</v>
      </c>
      <c r="E35" s="71">
        <f>'Mengenmatrix Standorte'!D403</f>
        <v>0</v>
      </c>
      <c r="F35" s="159"/>
      <c r="G35" s="24" t="str">
        <f t="shared" si="13"/>
        <v>OP</v>
      </c>
      <c r="H35" s="159"/>
      <c r="I35" s="24" t="str">
        <f t="shared" si="14"/>
        <v>OP</v>
      </c>
      <c r="J35" s="159"/>
      <c r="K35" s="24" t="str">
        <f t="shared" si="15"/>
        <v>OP</v>
      </c>
      <c r="L35" s="163"/>
    </row>
    <row r="36" spans="2:12" s="1" customFormat="1" ht="12">
      <c r="B36" s="65">
        <f>'Mengenmatrix Standorte'!B404</f>
        <v>0</v>
      </c>
      <c r="C36" s="65">
        <f>'Mengenmatrix Standorte'!F404</f>
        <v>0</v>
      </c>
      <c r="D36" s="65" t="str">
        <f t="shared" si="12"/>
        <v>OP</v>
      </c>
      <c r="E36" s="71">
        <f>'Mengenmatrix Standorte'!D404</f>
        <v>0</v>
      </c>
      <c r="F36" s="159"/>
      <c r="G36" s="24" t="str">
        <f t="shared" si="13"/>
        <v>OP</v>
      </c>
      <c r="H36" s="159"/>
      <c r="I36" s="24" t="str">
        <f t="shared" si="14"/>
        <v>OP</v>
      </c>
      <c r="J36" s="159"/>
      <c r="K36" s="24" t="str">
        <f t="shared" si="15"/>
        <v>OP</v>
      </c>
      <c r="L36" s="163"/>
    </row>
    <row r="37" spans="2:12" s="1" customFormat="1" ht="12">
      <c r="B37" s="65">
        <f>'Mengenmatrix Standorte'!B405</f>
        <v>0</v>
      </c>
      <c r="C37" s="65">
        <f>'Mengenmatrix Standorte'!F405</f>
        <v>0</v>
      </c>
      <c r="D37" s="65" t="str">
        <f t="shared" si="12"/>
        <v>OP</v>
      </c>
      <c r="E37" s="71">
        <f>'Mengenmatrix Standorte'!D405</f>
        <v>0</v>
      </c>
      <c r="F37" s="159"/>
      <c r="G37" s="24" t="str">
        <f t="shared" si="13"/>
        <v>OP</v>
      </c>
      <c r="H37" s="159"/>
      <c r="I37" s="24" t="str">
        <f t="shared" si="14"/>
        <v>OP</v>
      </c>
      <c r="J37" s="159"/>
      <c r="K37" s="24" t="str">
        <f t="shared" si="15"/>
        <v>OP</v>
      </c>
      <c r="L37" s="163"/>
    </row>
    <row r="38" spans="2:12" s="1" customFormat="1" ht="12">
      <c r="B38" s="65">
        <f>'Mengenmatrix Standorte'!B406</f>
        <v>0</v>
      </c>
      <c r="C38" s="65">
        <f>'Mengenmatrix Standorte'!F406</f>
        <v>0</v>
      </c>
      <c r="D38" s="65" t="str">
        <f t="shared" si="12"/>
        <v>OP</v>
      </c>
      <c r="E38" s="71">
        <f>'Mengenmatrix Standorte'!D406</f>
        <v>0</v>
      </c>
      <c r="F38" s="159"/>
      <c r="G38" s="24" t="str">
        <f t="shared" si="13"/>
        <v>OP</v>
      </c>
      <c r="H38" s="159"/>
      <c r="I38" s="24" t="str">
        <f t="shared" si="14"/>
        <v>OP</v>
      </c>
      <c r="J38" s="159"/>
      <c r="K38" s="24" t="str">
        <f t="shared" si="15"/>
        <v>OP</v>
      </c>
      <c r="L38" s="163"/>
    </row>
    <row r="39" spans="2:12" s="1" customFormat="1" ht="12">
      <c r="B39" s="65">
        <f>'Mengenmatrix Standorte'!B407</f>
        <v>0</v>
      </c>
      <c r="C39" s="65">
        <f>'Mengenmatrix Standorte'!F407</f>
        <v>0</v>
      </c>
      <c r="D39" s="65" t="str">
        <f t="shared" si="12"/>
        <v>OP</v>
      </c>
      <c r="E39" s="71">
        <f>'Mengenmatrix Standorte'!D407</f>
        <v>0</v>
      </c>
      <c r="F39" s="159"/>
      <c r="G39" s="24" t="str">
        <f t="shared" si="13"/>
        <v>OP</v>
      </c>
      <c r="H39" s="159"/>
      <c r="I39" s="24" t="str">
        <f t="shared" si="14"/>
        <v>OP</v>
      </c>
      <c r="J39" s="159"/>
      <c r="K39" s="24" t="str">
        <f t="shared" si="15"/>
        <v>OP</v>
      </c>
      <c r="L39" s="163"/>
    </row>
    <row r="40" spans="2:12" s="1" customFormat="1" ht="12">
      <c r="B40" s="65">
        <f>'Mengenmatrix Standorte'!B408</f>
        <v>0</v>
      </c>
      <c r="C40" s="65">
        <f>'Mengenmatrix Standorte'!F408</f>
        <v>0</v>
      </c>
      <c r="D40" s="65" t="str">
        <f t="shared" si="12"/>
        <v>OP</v>
      </c>
      <c r="E40" s="71">
        <f>'Mengenmatrix Standorte'!D408</f>
        <v>0</v>
      </c>
      <c r="F40" s="159"/>
      <c r="G40" s="24" t="str">
        <f t="shared" si="13"/>
        <v>OP</v>
      </c>
      <c r="H40" s="159"/>
      <c r="I40" s="24" t="str">
        <f t="shared" si="14"/>
        <v>OP</v>
      </c>
      <c r="J40" s="159"/>
      <c r="K40" s="24" t="str">
        <f t="shared" si="15"/>
        <v>OP</v>
      </c>
      <c r="L40" s="163"/>
    </row>
    <row r="41" spans="2:12" s="1" customFormat="1" ht="12">
      <c r="B41" s="65">
        <f>'Mengenmatrix Standorte'!B409</f>
        <v>0</v>
      </c>
      <c r="C41" s="65">
        <f>'Mengenmatrix Standorte'!F409</f>
        <v>0</v>
      </c>
      <c r="D41" s="65" t="str">
        <f t="shared" si="12"/>
        <v>OP</v>
      </c>
      <c r="E41" s="71">
        <f>'Mengenmatrix Standorte'!D409</f>
        <v>0</v>
      </c>
      <c r="F41" s="159"/>
      <c r="G41" s="24" t="str">
        <f t="shared" si="13"/>
        <v>OP</v>
      </c>
      <c r="H41" s="159"/>
      <c r="I41" s="24" t="str">
        <f t="shared" si="14"/>
        <v>OP</v>
      </c>
      <c r="J41" s="159"/>
      <c r="K41" s="24" t="str">
        <f t="shared" si="15"/>
        <v>OP</v>
      </c>
      <c r="L41" s="163"/>
    </row>
    <row r="42" spans="2:12" s="1" customFormat="1" ht="12">
      <c r="B42" s="65">
        <f>'Mengenmatrix Standorte'!B410</f>
        <v>0</v>
      </c>
      <c r="C42" s="65">
        <f>'Mengenmatrix Standorte'!F410</f>
        <v>0</v>
      </c>
      <c r="D42" s="65" t="str">
        <f t="shared" si="12"/>
        <v>OP</v>
      </c>
      <c r="E42" s="71">
        <f>'Mengenmatrix Standorte'!D410</f>
        <v>0</v>
      </c>
      <c r="F42" s="159"/>
      <c r="G42" s="24" t="str">
        <f t="shared" si="13"/>
        <v>OP</v>
      </c>
      <c r="H42" s="159"/>
      <c r="I42" s="24" t="str">
        <f t="shared" si="14"/>
        <v>OP</v>
      </c>
      <c r="J42" s="159"/>
      <c r="K42" s="24" t="str">
        <f t="shared" si="15"/>
        <v>OP</v>
      </c>
      <c r="L42" s="163"/>
    </row>
    <row r="43" spans="2:12" s="1" customFormat="1" ht="12">
      <c r="B43" s="65">
        <f>'Mengenmatrix Standorte'!B411</f>
        <v>0</v>
      </c>
      <c r="C43" s="65">
        <f>'Mengenmatrix Standorte'!F411</f>
        <v>0</v>
      </c>
      <c r="D43" s="65" t="str">
        <f t="shared" si="12"/>
        <v>OP</v>
      </c>
      <c r="E43" s="71">
        <f>'Mengenmatrix Standorte'!D411</f>
        <v>0</v>
      </c>
      <c r="F43" s="159"/>
      <c r="G43" s="24" t="str">
        <f t="shared" si="13"/>
        <v>OP</v>
      </c>
      <c r="H43" s="159"/>
      <c r="I43" s="24" t="str">
        <f t="shared" si="14"/>
        <v>OP</v>
      </c>
      <c r="J43" s="159"/>
      <c r="K43" s="24" t="str">
        <f t="shared" si="15"/>
        <v>OP</v>
      </c>
      <c r="L43" s="163"/>
    </row>
    <row r="44" spans="2:12" s="1" customFormat="1" ht="12">
      <c r="B44" s="65">
        <f>'Mengenmatrix Standorte'!B412</f>
        <v>0</v>
      </c>
      <c r="C44" s="65">
        <f>'Mengenmatrix Standorte'!F412</f>
        <v>0</v>
      </c>
      <c r="D44" s="65" t="str">
        <f t="shared" si="12"/>
        <v>OP</v>
      </c>
      <c r="E44" s="71">
        <f>'Mengenmatrix Standorte'!D412</f>
        <v>0</v>
      </c>
      <c r="F44" s="159"/>
      <c r="G44" s="24" t="str">
        <f t="shared" si="13"/>
        <v>OP</v>
      </c>
      <c r="H44" s="159"/>
      <c r="I44" s="24" t="str">
        <f t="shared" si="14"/>
        <v>OP</v>
      </c>
      <c r="J44" s="159"/>
      <c r="K44" s="24" t="str">
        <f t="shared" si="15"/>
        <v>OP</v>
      </c>
      <c r="L44" s="163"/>
    </row>
    <row r="45" spans="2:12" s="1" customFormat="1" ht="12">
      <c r="B45" s="65">
        <f>'Mengenmatrix Standorte'!B413</f>
        <v>0</v>
      </c>
      <c r="C45" s="65">
        <f>'Mengenmatrix Standorte'!F413</f>
        <v>0</v>
      </c>
      <c r="D45" s="65" t="str">
        <f t="shared" si="12"/>
        <v>OP</v>
      </c>
      <c r="E45" s="71">
        <f>'Mengenmatrix Standorte'!D413</f>
        <v>0</v>
      </c>
      <c r="F45" s="159"/>
      <c r="G45" s="24" t="str">
        <f t="shared" si="13"/>
        <v>OP</v>
      </c>
      <c r="H45" s="159"/>
      <c r="I45" s="24" t="str">
        <f t="shared" si="14"/>
        <v>OP</v>
      </c>
      <c r="J45" s="159"/>
      <c r="K45" s="24" t="str">
        <f t="shared" si="15"/>
        <v>OP</v>
      </c>
      <c r="L45" s="163"/>
    </row>
    <row r="46" spans="2:12" s="1" customFormat="1" ht="12">
      <c r="B46" s="65">
        <f>'Mengenmatrix Standorte'!B414</f>
        <v>0</v>
      </c>
      <c r="C46" s="65">
        <f>'Mengenmatrix Standorte'!F414</f>
        <v>0</v>
      </c>
      <c r="D46" s="65" t="str">
        <f t="shared" si="12"/>
        <v>OP</v>
      </c>
      <c r="E46" s="71">
        <f>'Mengenmatrix Standorte'!D414</f>
        <v>0</v>
      </c>
      <c r="F46" s="159"/>
      <c r="G46" s="24" t="str">
        <f t="shared" si="13"/>
        <v>OP</v>
      </c>
      <c r="H46" s="159"/>
      <c r="I46" s="24" t="str">
        <f t="shared" si="14"/>
        <v>OP</v>
      </c>
      <c r="J46" s="159"/>
      <c r="K46" s="24" t="str">
        <f t="shared" si="15"/>
        <v>OP</v>
      </c>
      <c r="L46" s="163"/>
    </row>
    <row r="47" spans="2:12" s="1" customFormat="1" ht="12" hidden="1">
      <c r="B47" s="65">
        <f>'Mengenmatrix Standorte'!B415</f>
        <v>0</v>
      </c>
      <c r="C47" s="65">
        <f>'Mengenmatrix Standorte'!F415</f>
        <v>0</v>
      </c>
      <c r="D47" s="65" t="str">
        <f t="shared" si="12"/>
        <v>OP</v>
      </c>
      <c r="E47" s="71">
        <f>'Mengenmatrix Standorte'!D415</f>
        <v>0</v>
      </c>
      <c r="F47" s="156"/>
      <c r="G47" s="24" t="str">
        <f t="shared" si="13"/>
        <v>OP</v>
      </c>
      <c r="H47" s="156"/>
      <c r="I47" s="24" t="str">
        <f t="shared" si="14"/>
        <v>OP</v>
      </c>
      <c r="J47" s="156"/>
      <c r="K47" s="24" t="str">
        <f t="shared" si="15"/>
        <v>OP</v>
      </c>
      <c r="L47" s="157"/>
    </row>
    <row r="48" spans="2:12" s="1" customFormat="1" ht="12" hidden="1">
      <c r="B48" s="65">
        <f>'Mengenmatrix Standorte'!B416</f>
        <v>0</v>
      </c>
      <c r="C48" s="65">
        <f>'Mengenmatrix Standorte'!F416</f>
        <v>0</v>
      </c>
      <c r="D48" s="65" t="str">
        <f t="shared" si="12"/>
        <v>OP</v>
      </c>
      <c r="E48" s="71">
        <f>'Mengenmatrix Standorte'!D416</f>
        <v>0</v>
      </c>
      <c r="F48" s="156"/>
      <c r="G48" s="24" t="str">
        <f t="shared" si="13"/>
        <v>OP</v>
      </c>
      <c r="H48" s="156"/>
      <c r="I48" s="24" t="str">
        <f t="shared" si="14"/>
        <v>OP</v>
      </c>
      <c r="J48" s="156"/>
      <c r="K48" s="24" t="str">
        <f t="shared" si="15"/>
        <v>OP</v>
      </c>
      <c r="L48" s="157"/>
    </row>
    <row r="49" spans="2:12" s="1" customFormat="1" ht="12" hidden="1">
      <c r="B49" s="65">
        <f>'Mengenmatrix Standorte'!B417</f>
        <v>0</v>
      </c>
      <c r="C49" s="65">
        <f>'Mengenmatrix Standorte'!F417</f>
        <v>0</v>
      </c>
      <c r="D49" s="65" t="str">
        <f t="shared" si="12"/>
        <v>OP</v>
      </c>
      <c r="E49" s="71">
        <f>'Mengenmatrix Standorte'!D417</f>
        <v>0</v>
      </c>
      <c r="F49" s="156"/>
      <c r="G49" s="24" t="str">
        <f t="shared" si="13"/>
        <v>OP</v>
      </c>
      <c r="H49" s="156"/>
      <c r="I49" s="24" t="str">
        <f t="shared" si="14"/>
        <v>OP</v>
      </c>
      <c r="J49" s="156"/>
      <c r="K49" s="24" t="str">
        <f t="shared" si="15"/>
        <v>OP</v>
      </c>
      <c r="L49" s="157"/>
    </row>
    <row r="50" spans="2:12" s="1" customFormat="1" ht="12" hidden="1">
      <c r="B50" s="65">
        <f>'Mengenmatrix Standorte'!B418</f>
        <v>0</v>
      </c>
      <c r="C50" s="65">
        <f>'Mengenmatrix Standorte'!F418</f>
        <v>0</v>
      </c>
      <c r="D50" s="65" t="str">
        <f t="shared" si="12"/>
        <v>OP</v>
      </c>
      <c r="E50" s="71">
        <f>'Mengenmatrix Standorte'!D418</f>
        <v>0</v>
      </c>
      <c r="F50" s="156"/>
      <c r="G50" s="24" t="str">
        <f t="shared" si="13"/>
        <v>OP</v>
      </c>
      <c r="H50" s="156"/>
      <c r="I50" s="24" t="str">
        <f t="shared" si="14"/>
        <v>OP</v>
      </c>
      <c r="J50" s="156"/>
      <c r="K50" s="24" t="str">
        <f t="shared" si="15"/>
        <v>OP</v>
      </c>
      <c r="L50" s="157"/>
    </row>
    <row r="51" spans="2:12" s="1" customFormat="1" ht="12">
      <c r="B51" s="92" t="s">
        <v>41</v>
      </c>
      <c r="C51" s="67"/>
      <c r="D51" s="67"/>
      <c r="E51" s="137"/>
      <c r="F51" s="22"/>
      <c r="G51" s="93">
        <f>SUM(G31:G50)</f>
        <v>0</v>
      </c>
      <c r="H51" s="22"/>
      <c r="I51" s="93">
        <f>SUM(I31:I50)</f>
        <v>0</v>
      </c>
      <c r="J51" s="22"/>
      <c r="K51" s="93">
        <f>SUM(K31:K50)</f>
        <v>0</v>
      </c>
      <c r="L51" s="22"/>
    </row>
    <row r="52" spans="2:12" s="6" customFormat="1" ht="13" hidden="1">
      <c r="B52" s="90"/>
      <c r="C52" s="90"/>
      <c r="D52" s="90"/>
      <c r="E52" s="128"/>
      <c r="F52" s="91"/>
      <c r="G52" s="91"/>
      <c r="H52" s="91"/>
      <c r="I52" s="91"/>
      <c r="J52" s="91"/>
      <c r="K52" s="91"/>
      <c r="L52" s="146"/>
    </row>
    <row r="53" spans="2:12" s="1" customFormat="1" ht="12" hidden="1">
      <c r="B53" s="65"/>
      <c r="C53" s="65"/>
      <c r="D53" s="65" t="str">
        <f t="shared" ref="D53" si="16">IF(C53&gt;0,"","OP")</f>
        <v>OP</v>
      </c>
      <c r="E53" s="71"/>
      <c r="F53" s="156"/>
      <c r="G53" s="24" t="str">
        <f t="shared" si="1"/>
        <v>OP</v>
      </c>
      <c r="H53" s="156"/>
      <c r="I53" s="24" t="str">
        <f t="shared" si="2"/>
        <v>OP</v>
      </c>
      <c r="J53" s="156"/>
      <c r="K53" s="24" t="str">
        <f t="shared" si="3"/>
        <v>OP</v>
      </c>
      <c r="L53" s="157"/>
    </row>
    <row r="54" spans="2:12" s="1" customFormat="1" ht="12" hidden="1">
      <c r="B54" s="65"/>
      <c r="C54" s="65"/>
      <c r="D54" s="65" t="str">
        <f t="shared" ref="D54:D72" si="17">IF(C54&gt;0,"","OP")</f>
        <v>OP</v>
      </c>
      <c r="E54" s="71"/>
      <c r="F54" s="156"/>
      <c r="G54" s="24" t="str">
        <f t="shared" si="1"/>
        <v>OP</v>
      </c>
      <c r="H54" s="156"/>
      <c r="I54" s="24" t="str">
        <f t="shared" si="2"/>
        <v>OP</v>
      </c>
      <c r="J54" s="156"/>
      <c r="K54" s="24" t="str">
        <f t="shared" si="3"/>
        <v>OP</v>
      </c>
      <c r="L54" s="157"/>
    </row>
    <row r="55" spans="2:12" s="1" customFormat="1" ht="12" hidden="1">
      <c r="B55" s="65"/>
      <c r="C55" s="65"/>
      <c r="D55" s="65" t="str">
        <f t="shared" si="17"/>
        <v>OP</v>
      </c>
      <c r="E55" s="71"/>
      <c r="F55" s="156"/>
      <c r="G55" s="24" t="str">
        <f t="shared" si="1"/>
        <v>OP</v>
      </c>
      <c r="H55" s="156"/>
      <c r="I55" s="24" t="str">
        <f t="shared" si="2"/>
        <v>OP</v>
      </c>
      <c r="J55" s="156"/>
      <c r="K55" s="24" t="str">
        <f t="shared" si="3"/>
        <v>OP</v>
      </c>
      <c r="L55" s="157"/>
    </row>
    <row r="56" spans="2:12" s="1" customFormat="1" ht="12" hidden="1">
      <c r="B56" s="65"/>
      <c r="C56" s="65"/>
      <c r="D56" s="65" t="str">
        <f t="shared" si="17"/>
        <v>OP</v>
      </c>
      <c r="E56" s="71"/>
      <c r="F56" s="156"/>
      <c r="G56" s="24" t="str">
        <f t="shared" si="1"/>
        <v>OP</v>
      </c>
      <c r="H56" s="156"/>
      <c r="I56" s="24" t="str">
        <f t="shared" si="2"/>
        <v>OP</v>
      </c>
      <c r="J56" s="156"/>
      <c r="K56" s="24" t="str">
        <f t="shared" si="3"/>
        <v>OP</v>
      </c>
      <c r="L56" s="157"/>
    </row>
    <row r="57" spans="2:12" s="1" customFormat="1" ht="12" hidden="1">
      <c r="B57" s="65"/>
      <c r="C57" s="65"/>
      <c r="D57" s="65" t="str">
        <f t="shared" si="17"/>
        <v>OP</v>
      </c>
      <c r="E57" s="71"/>
      <c r="F57" s="156"/>
      <c r="G57" s="24" t="str">
        <f t="shared" si="1"/>
        <v>OP</v>
      </c>
      <c r="H57" s="156"/>
      <c r="I57" s="24" t="str">
        <f t="shared" si="2"/>
        <v>OP</v>
      </c>
      <c r="J57" s="156"/>
      <c r="K57" s="24" t="str">
        <f t="shared" si="3"/>
        <v>OP</v>
      </c>
      <c r="L57" s="157"/>
    </row>
    <row r="58" spans="2:12" s="1" customFormat="1" ht="12" hidden="1">
      <c r="B58" s="65"/>
      <c r="C58" s="65"/>
      <c r="D58" s="65" t="str">
        <f t="shared" si="17"/>
        <v>OP</v>
      </c>
      <c r="E58" s="71"/>
      <c r="F58" s="156"/>
      <c r="G58" s="24" t="str">
        <f t="shared" si="1"/>
        <v>OP</v>
      </c>
      <c r="H58" s="156"/>
      <c r="I58" s="24" t="str">
        <f t="shared" si="2"/>
        <v>OP</v>
      </c>
      <c r="J58" s="156"/>
      <c r="K58" s="24" t="str">
        <f t="shared" si="3"/>
        <v>OP</v>
      </c>
      <c r="L58" s="157"/>
    </row>
    <row r="59" spans="2:12" s="1" customFormat="1" ht="12" hidden="1">
      <c r="B59" s="65"/>
      <c r="C59" s="65"/>
      <c r="D59" s="65" t="str">
        <f t="shared" si="17"/>
        <v>OP</v>
      </c>
      <c r="E59" s="71"/>
      <c r="F59" s="156"/>
      <c r="G59" s="24" t="str">
        <f t="shared" si="1"/>
        <v>OP</v>
      </c>
      <c r="H59" s="156"/>
      <c r="I59" s="24" t="str">
        <f t="shared" si="2"/>
        <v>OP</v>
      </c>
      <c r="J59" s="156"/>
      <c r="K59" s="24" t="str">
        <f t="shared" si="3"/>
        <v>OP</v>
      </c>
      <c r="L59" s="157"/>
    </row>
    <row r="60" spans="2:12" s="1" customFormat="1" ht="12" hidden="1">
      <c r="B60" s="65"/>
      <c r="C60" s="65"/>
      <c r="D60" s="65" t="str">
        <f t="shared" si="17"/>
        <v>OP</v>
      </c>
      <c r="E60" s="71"/>
      <c r="F60" s="156"/>
      <c r="G60" s="24" t="str">
        <f t="shared" si="1"/>
        <v>OP</v>
      </c>
      <c r="H60" s="156"/>
      <c r="I60" s="24" t="str">
        <f t="shared" si="2"/>
        <v>OP</v>
      </c>
      <c r="J60" s="156"/>
      <c r="K60" s="24" t="str">
        <f t="shared" si="3"/>
        <v>OP</v>
      </c>
      <c r="L60" s="157"/>
    </row>
    <row r="61" spans="2:12" s="1" customFormat="1" ht="12" hidden="1">
      <c r="B61" s="65"/>
      <c r="C61" s="65"/>
      <c r="D61" s="65" t="str">
        <f t="shared" si="17"/>
        <v>OP</v>
      </c>
      <c r="E61" s="71"/>
      <c r="F61" s="156"/>
      <c r="G61" s="24" t="str">
        <f t="shared" si="1"/>
        <v>OP</v>
      </c>
      <c r="H61" s="156"/>
      <c r="I61" s="24" t="str">
        <f t="shared" si="2"/>
        <v>OP</v>
      </c>
      <c r="J61" s="156"/>
      <c r="K61" s="24" t="str">
        <f t="shared" si="3"/>
        <v>OP</v>
      </c>
      <c r="L61" s="157"/>
    </row>
    <row r="62" spans="2:12" s="1" customFormat="1" ht="12" hidden="1">
      <c r="B62" s="65"/>
      <c r="C62" s="65"/>
      <c r="D62" s="65" t="str">
        <f t="shared" si="17"/>
        <v>OP</v>
      </c>
      <c r="E62" s="71"/>
      <c r="F62" s="156"/>
      <c r="G62" s="24" t="str">
        <f t="shared" si="1"/>
        <v>OP</v>
      </c>
      <c r="H62" s="156"/>
      <c r="I62" s="24" t="str">
        <f t="shared" si="2"/>
        <v>OP</v>
      </c>
      <c r="J62" s="156"/>
      <c r="K62" s="24" t="str">
        <f t="shared" si="3"/>
        <v>OP</v>
      </c>
      <c r="L62" s="157"/>
    </row>
    <row r="63" spans="2:12" s="1" customFormat="1" ht="12" hidden="1">
      <c r="B63" s="65"/>
      <c r="C63" s="65"/>
      <c r="D63" s="65" t="str">
        <f t="shared" si="17"/>
        <v>OP</v>
      </c>
      <c r="E63" s="71"/>
      <c r="F63" s="156"/>
      <c r="G63" s="24" t="str">
        <f t="shared" si="1"/>
        <v>OP</v>
      </c>
      <c r="H63" s="156"/>
      <c r="I63" s="24" t="str">
        <f t="shared" si="2"/>
        <v>OP</v>
      </c>
      <c r="J63" s="156"/>
      <c r="K63" s="24" t="str">
        <f t="shared" si="3"/>
        <v>OP</v>
      </c>
      <c r="L63" s="157"/>
    </row>
    <row r="64" spans="2:12" s="1" customFormat="1" ht="12" hidden="1">
      <c r="B64" s="65"/>
      <c r="C64" s="65"/>
      <c r="D64" s="65" t="str">
        <f t="shared" si="17"/>
        <v>OP</v>
      </c>
      <c r="E64" s="71"/>
      <c r="F64" s="156"/>
      <c r="G64" s="24" t="str">
        <f t="shared" si="1"/>
        <v>OP</v>
      </c>
      <c r="H64" s="156"/>
      <c r="I64" s="24" t="str">
        <f t="shared" si="2"/>
        <v>OP</v>
      </c>
      <c r="J64" s="156"/>
      <c r="K64" s="24" t="str">
        <f t="shared" si="3"/>
        <v>OP</v>
      </c>
      <c r="L64" s="157"/>
    </row>
    <row r="65" spans="2:12" s="1" customFormat="1" ht="12" hidden="1">
      <c r="B65" s="65"/>
      <c r="C65" s="65"/>
      <c r="D65" s="65" t="str">
        <f t="shared" si="17"/>
        <v>OP</v>
      </c>
      <c r="E65" s="71"/>
      <c r="F65" s="156"/>
      <c r="G65" s="24" t="str">
        <f t="shared" ref="G65:G71" si="18">IF($D65="OP","OP",F65*$C65)</f>
        <v>OP</v>
      </c>
      <c r="H65" s="156"/>
      <c r="I65" s="24" t="str">
        <f t="shared" ref="I65:I71" si="19">IF($D65="OP","OP",H65*$C65)</f>
        <v>OP</v>
      </c>
      <c r="J65" s="156"/>
      <c r="K65" s="24" t="str">
        <f t="shared" ref="K65:K71" si="20">IF($D65="OP","OP",J65*$C65)</f>
        <v>OP</v>
      </c>
      <c r="L65" s="157"/>
    </row>
    <row r="66" spans="2:12" s="1" customFormat="1" ht="12" hidden="1">
      <c r="B66" s="65"/>
      <c r="C66" s="65"/>
      <c r="D66" s="65" t="str">
        <f t="shared" si="17"/>
        <v>OP</v>
      </c>
      <c r="E66" s="71"/>
      <c r="F66" s="156"/>
      <c r="G66" s="24" t="str">
        <f t="shared" si="18"/>
        <v>OP</v>
      </c>
      <c r="H66" s="156"/>
      <c r="I66" s="24" t="str">
        <f t="shared" si="19"/>
        <v>OP</v>
      </c>
      <c r="J66" s="156"/>
      <c r="K66" s="24" t="str">
        <f t="shared" si="20"/>
        <v>OP</v>
      </c>
      <c r="L66" s="157"/>
    </row>
    <row r="67" spans="2:12" s="1" customFormat="1" ht="12" hidden="1">
      <c r="B67" s="65"/>
      <c r="C67" s="65"/>
      <c r="D67" s="65" t="str">
        <f t="shared" si="17"/>
        <v>OP</v>
      </c>
      <c r="E67" s="71"/>
      <c r="F67" s="156"/>
      <c r="G67" s="24" t="str">
        <f t="shared" si="18"/>
        <v>OP</v>
      </c>
      <c r="H67" s="156"/>
      <c r="I67" s="24" t="str">
        <f t="shared" si="19"/>
        <v>OP</v>
      </c>
      <c r="J67" s="156"/>
      <c r="K67" s="24" t="str">
        <f t="shared" si="20"/>
        <v>OP</v>
      </c>
      <c r="L67" s="157"/>
    </row>
    <row r="68" spans="2:12" s="1" customFormat="1" ht="12" hidden="1">
      <c r="B68" s="65"/>
      <c r="C68" s="65"/>
      <c r="D68" s="65" t="str">
        <f t="shared" si="17"/>
        <v>OP</v>
      </c>
      <c r="E68" s="71"/>
      <c r="F68" s="156"/>
      <c r="G68" s="24" t="str">
        <f t="shared" si="18"/>
        <v>OP</v>
      </c>
      <c r="H68" s="156"/>
      <c r="I68" s="24" t="str">
        <f t="shared" si="19"/>
        <v>OP</v>
      </c>
      <c r="J68" s="156"/>
      <c r="K68" s="24" t="str">
        <f t="shared" si="20"/>
        <v>OP</v>
      </c>
      <c r="L68" s="157"/>
    </row>
    <row r="69" spans="2:12" s="1" customFormat="1" ht="12" hidden="1">
      <c r="B69" s="65"/>
      <c r="C69" s="65"/>
      <c r="D69" s="65" t="str">
        <f t="shared" si="17"/>
        <v>OP</v>
      </c>
      <c r="E69" s="71"/>
      <c r="F69" s="156"/>
      <c r="G69" s="24" t="str">
        <f t="shared" si="18"/>
        <v>OP</v>
      </c>
      <c r="H69" s="156"/>
      <c r="I69" s="24" t="str">
        <f t="shared" si="19"/>
        <v>OP</v>
      </c>
      <c r="J69" s="156"/>
      <c r="K69" s="24" t="str">
        <f t="shared" si="20"/>
        <v>OP</v>
      </c>
      <c r="L69" s="157"/>
    </row>
    <row r="70" spans="2:12" s="1" customFormat="1" ht="12" hidden="1">
      <c r="B70" s="65"/>
      <c r="C70" s="65"/>
      <c r="D70" s="65" t="str">
        <f t="shared" si="17"/>
        <v>OP</v>
      </c>
      <c r="E70" s="71"/>
      <c r="F70" s="156"/>
      <c r="G70" s="24" t="str">
        <f t="shared" si="18"/>
        <v>OP</v>
      </c>
      <c r="H70" s="156"/>
      <c r="I70" s="24" t="str">
        <f t="shared" si="19"/>
        <v>OP</v>
      </c>
      <c r="J70" s="156"/>
      <c r="K70" s="24" t="str">
        <f t="shared" si="20"/>
        <v>OP</v>
      </c>
      <c r="L70" s="157"/>
    </row>
    <row r="71" spans="2:12" s="1" customFormat="1" ht="12" hidden="1">
      <c r="B71" s="65"/>
      <c r="C71" s="65"/>
      <c r="D71" s="65" t="str">
        <f t="shared" si="17"/>
        <v>OP</v>
      </c>
      <c r="E71" s="71"/>
      <c r="F71" s="156"/>
      <c r="G71" s="24" t="str">
        <f t="shared" si="18"/>
        <v>OP</v>
      </c>
      <c r="H71" s="156"/>
      <c r="I71" s="24" t="str">
        <f t="shared" si="19"/>
        <v>OP</v>
      </c>
      <c r="J71" s="156"/>
      <c r="K71" s="24" t="str">
        <f t="shared" si="20"/>
        <v>OP</v>
      </c>
      <c r="L71" s="157"/>
    </row>
    <row r="72" spans="2:12" s="1" customFormat="1" ht="12" hidden="1">
      <c r="B72" s="65"/>
      <c r="C72" s="65"/>
      <c r="D72" s="65" t="str">
        <f t="shared" si="17"/>
        <v>OP</v>
      </c>
      <c r="E72" s="71"/>
      <c r="F72" s="156"/>
      <c r="G72" s="24" t="str">
        <f t="shared" si="1"/>
        <v>OP</v>
      </c>
      <c r="H72" s="156"/>
      <c r="I72" s="24" t="str">
        <f t="shared" si="2"/>
        <v>OP</v>
      </c>
      <c r="J72" s="156"/>
      <c r="K72" s="24" t="str">
        <f t="shared" si="3"/>
        <v>OP</v>
      </c>
      <c r="L72" s="157"/>
    </row>
    <row r="73" spans="2:12" s="1" customFormat="1" ht="12" hidden="1">
      <c r="B73" s="92" t="s">
        <v>41</v>
      </c>
      <c r="C73" s="67"/>
      <c r="D73" s="67"/>
      <c r="E73" s="137"/>
      <c r="F73" s="22"/>
      <c r="G73" s="93">
        <f>SUM(G53:G72)</f>
        <v>0</v>
      </c>
      <c r="H73" s="22"/>
      <c r="I73" s="93">
        <f>SUM(I53:I72)</f>
        <v>0</v>
      </c>
      <c r="J73" s="22"/>
      <c r="K73" s="93">
        <f>SUM(K53:K72)</f>
        <v>0</v>
      </c>
      <c r="L73" s="22"/>
    </row>
    <row r="74" spans="2:12" s="6" customFormat="1" ht="13" hidden="1">
      <c r="B74" s="90"/>
      <c r="C74" s="90"/>
      <c r="D74" s="90"/>
      <c r="E74" s="128"/>
      <c r="F74" s="91"/>
      <c r="G74" s="91"/>
      <c r="H74" s="91"/>
      <c r="I74" s="91"/>
      <c r="J74" s="91"/>
      <c r="K74" s="91"/>
      <c r="L74" s="146"/>
    </row>
    <row r="75" spans="2:12" s="1" customFormat="1" ht="12" hidden="1">
      <c r="B75" s="65"/>
      <c r="C75" s="65"/>
      <c r="D75" s="65" t="str">
        <f t="shared" ref="D75" si="21">IF(C75&gt;0,"","OP")</f>
        <v>OP</v>
      </c>
      <c r="E75" s="71"/>
      <c r="F75" s="156"/>
      <c r="G75" s="24" t="str">
        <f t="shared" si="1"/>
        <v>OP</v>
      </c>
      <c r="H75" s="156"/>
      <c r="I75" s="24" t="str">
        <f t="shared" si="2"/>
        <v>OP</v>
      </c>
      <c r="J75" s="156"/>
      <c r="K75" s="24" t="str">
        <f t="shared" si="3"/>
        <v>OP</v>
      </c>
      <c r="L75" s="157"/>
    </row>
    <row r="76" spans="2:12" s="1" customFormat="1" ht="12" hidden="1">
      <c r="B76" s="65"/>
      <c r="C76" s="65"/>
      <c r="D76" s="65" t="str">
        <f t="shared" ref="D76:D94" si="22">IF(C76&gt;0,"","OP")</f>
        <v>OP</v>
      </c>
      <c r="E76" s="71"/>
      <c r="F76" s="156"/>
      <c r="G76" s="24" t="str">
        <f t="shared" ref="G76:G82" si="23">IF($D76="OP","OP",F76*$C76)</f>
        <v>OP</v>
      </c>
      <c r="H76" s="156"/>
      <c r="I76" s="24" t="str">
        <f t="shared" ref="I76:I82" si="24">IF($D76="OP","OP",H76*$C76)</f>
        <v>OP</v>
      </c>
      <c r="J76" s="156"/>
      <c r="K76" s="24" t="str">
        <f t="shared" ref="K76:K82" si="25">IF($D76="OP","OP",J76*$C76)</f>
        <v>OP</v>
      </c>
      <c r="L76" s="157"/>
    </row>
    <row r="77" spans="2:12" s="1" customFormat="1" ht="12" hidden="1">
      <c r="B77" s="65"/>
      <c r="C77" s="65"/>
      <c r="D77" s="65" t="str">
        <f t="shared" si="22"/>
        <v>OP</v>
      </c>
      <c r="E77" s="71"/>
      <c r="F77" s="156"/>
      <c r="G77" s="24" t="str">
        <f t="shared" si="23"/>
        <v>OP</v>
      </c>
      <c r="H77" s="156"/>
      <c r="I77" s="24" t="str">
        <f t="shared" si="24"/>
        <v>OP</v>
      </c>
      <c r="J77" s="156"/>
      <c r="K77" s="24" t="str">
        <f t="shared" si="25"/>
        <v>OP</v>
      </c>
      <c r="L77" s="157"/>
    </row>
    <row r="78" spans="2:12" s="1" customFormat="1" ht="12" hidden="1">
      <c r="B78" s="65"/>
      <c r="C78" s="65"/>
      <c r="D78" s="65" t="str">
        <f t="shared" si="22"/>
        <v>OP</v>
      </c>
      <c r="E78" s="71"/>
      <c r="F78" s="156"/>
      <c r="G78" s="24" t="str">
        <f t="shared" si="23"/>
        <v>OP</v>
      </c>
      <c r="H78" s="156"/>
      <c r="I78" s="24" t="str">
        <f t="shared" si="24"/>
        <v>OP</v>
      </c>
      <c r="J78" s="156"/>
      <c r="K78" s="24" t="str">
        <f t="shared" si="25"/>
        <v>OP</v>
      </c>
      <c r="L78" s="157"/>
    </row>
    <row r="79" spans="2:12" s="1" customFormat="1" ht="12" hidden="1">
      <c r="B79" s="65"/>
      <c r="C79" s="65"/>
      <c r="D79" s="65" t="str">
        <f t="shared" si="22"/>
        <v>OP</v>
      </c>
      <c r="E79" s="71"/>
      <c r="F79" s="156"/>
      <c r="G79" s="24" t="str">
        <f t="shared" si="23"/>
        <v>OP</v>
      </c>
      <c r="H79" s="156"/>
      <c r="I79" s="24" t="str">
        <f t="shared" si="24"/>
        <v>OP</v>
      </c>
      <c r="J79" s="156"/>
      <c r="K79" s="24" t="str">
        <f t="shared" si="25"/>
        <v>OP</v>
      </c>
      <c r="L79" s="157"/>
    </row>
    <row r="80" spans="2:12" s="1" customFormat="1" ht="12" hidden="1">
      <c r="B80" s="65"/>
      <c r="C80" s="65"/>
      <c r="D80" s="65" t="str">
        <f t="shared" si="22"/>
        <v>OP</v>
      </c>
      <c r="E80" s="71"/>
      <c r="F80" s="156"/>
      <c r="G80" s="24" t="str">
        <f t="shared" si="23"/>
        <v>OP</v>
      </c>
      <c r="H80" s="156"/>
      <c r="I80" s="24" t="str">
        <f t="shared" si="24"/>
        <v>OP</v>
      </c>
      <c r="J80" s="156"/>
      <c r="K80" s="24" t="str">
        <f t="shared" si="25"/>
        <v>OP</v>
      </c>
      <c r="L80" s="157"/>
    </row>
    <row r="81" spans="2:12" s="1" customFormat="1" ht="12" hidden="1">
      <c r="B81" s="65"/>
      <c r="C81" s="65"/>
      <c r="D81" s="65" t="str">
        <f t="shared" si="22"/>
        <v>OP</v>
      </c>
      <c r="E81" s="71"/>
      <c r="F81" s="156"/>
      <c r="G81" s="24" t="str">
        <f t="shared" si="23"/>
        <v>OP</v>
      </c>
      <c r="H81" s="156"/>
      <c r="I81" s="24" t="str">
        <f t="shared" si="24"/>
        <v>OP</v>
      </c>
      <c r="J81" s="156"/>
      <c r="K81" s="24" t="str">
        <f t="shared" si="25"/>
        <v>OP</v>
      </c>
      <c r="L81" s="157"/>
    </row>
    <row r="82" spans="2:12" s="1" customFormat="1" ht="12" hidden="1">
      <c r="B82" s="65"/>
      <c r="C82" s="65"/>
      <c r="D82" s="65" t="str">
        <f t="shared" si="22"/>
        <v>OP</v>
      </c>
      <c r="E82" s="71"/>
      <c r="F82" s="156"/>
      <c r="G82" s="24" t="str">
        <f t="shared" si="23"/>
        <v>OP</v>
      </c>
      <c r="H82" s="156"/>
      <c r="I82" s="24" t="str">
        <f t="shared" si="24"/>
        <v>OP</v>
      </c>
      <c r="J82" s="156"/>
      <c r="K82" s="24" t="str">
        <f t="shared" si="25"/>
        <v>OP</v>
      </c>
      <c r="L82" s="157"/>
    </row>
    <row r="83" spans="2:12" s="1" customFormat="1" ht="12" hidden="1">
      <c r="B83" s="65"/>
      <c r="C83" s="65"/>
      <c r="D83" s="65" t="str">
        <f t="shared" si="22"/>
        <v>OP</v>
      </c>
      <c r="E83" s="71"/>
      <c r="F83" s="156"/>
      <c r="G83" s="24" t="str">
        <f t="shared" si="1"/>
        <v>OP</v>
      </c>
      <c r="H83" s="156"/>
      <c r="I83" s="24" t="str">
        <f t="shared" si="2"/>
        <v>OP</v>
      </c>
      <c r="J83" s="156"/>
      <c r="K83" s="24" t="str">
        <f t="shared" si="3"/>
        <v>OP</v>
      </c>
      <c r="L83" s="157"/>
    </row>
    <row r="84" spans="2:12" s="1" customFormat="1" ht="12" hidden="1">
      <c r="B84" s="65"/>
      <c r="C84" s="65"/>
      <c r="D84" s="65" t="str">
        <f t="shared" si="22"/>
        <v>OP</v>
      </c>
      <c r="E84" s="71"/>
      <c r="F84" s="156"/>
      <c r="G84" s="24" t="str">
        <f t="shared" si="1"/>
        <v>OP</v>
      </c>
      <c r="H84" s="156"/>
      <c r="I84" s="24" t="str">
        <f t="shared" si="2"/>
        <v>OP</v>
      </c>
      <c r="J84" s="156"/>
      <c r="K84" s="24" t="str">
        <f t="shared" si="3"/>
        <v>OP</v>
      </c>
      <c r="L84" s="157"/>
    </row>
    <row r="85" spans="2:12" s="1" customFormat="1" ht="12" hidden="1">
      <c r="B85" s="65"/>
      <c r="C85" s="65"/>
      <c r="D85" s="65" t="str">
        <f t="shared" si="22"/>
        <v>OP</v>
      </c>
      <c r="E85" s="71"/>
      <c r="F85" s="156"/>
      <c r="G85" s="24" t="str">
        <f t="shared" si="1"/>
        <v>OP</v>
      </c>
      <c r="H85" s="156"/>
      <c r="I85" s="24" t="str">
        <f t="shared" si="2"/>
        <v>OP</v>
      </c>
      <c r="J85" s="156"/>
      <c r="K85" s="24" t="str">
        <f t="shared" si="3"/>
        <v>OP</v>
      </c>
      <c r="L85" s="157"/>
    </row>
    <row r="86" spans="2:12" s="1" customFormat="1" ht="12" hidden="1">
      <c r="B86" s="65"/>
      <c r="C86" s="65"/>
      <c r="D86" s="65" t="str">
        <f t="shared" si="22"/>
        <v>OP</v>
      </c>
      <c r="E86" s="71"/>
      <c r="F86" s="156"/>
      <c r="G86" s="24" t="str">
        <f t="shared" si="1"/>
        <v>OP</v>
      </c>
      <c r="H86" s="156"/>
      <c r="I86" s="24" t="str">
        <f t="shared" si="2"/>
        <v>OP</v>
      </c>
      <c r="J86" s="156"/>
      <c r="K86" s="24" t="str">
        <f t="shared" si="3"/>
        <v>OP</v>
      </c>
      <c r="L86" s="157"/>
    </row>
    <row r="87" spans="2:12" s="1" customFormat="1" ht="12" hidden="1">
      <c r="B87" s="65"/>
      <c r="C87" s="65"/>
      <c r="D87" s="65" t="str">
        <f t="shared" si="22"/>
        <v>OP</v>
      </c>
      <c r="E87" s="71"/>
      <c r="F87" s="156"/>
      <c r="G87" s="24" t="str">
        <f t="shared" si="1"/>
        <v>OP</v>
      </c>
      <c r="H87" s="156"/>
      <c r="I87" s="24" t="str">
        <f t="shared" si="2"/>
        <v>OP</v>
      </c>
      <c r="J87" s="156"/>
      <c r="K87" s="24" t="str">
        <f t="shared" si="3"/>
        <v>OP</v>
      </c>
      <c r="L87" s="157"/>
    </row>
    <row r="88" spans="2:12" s="1" customFormat="1" ht="12" hidden="1">
      <c r="B88" s="65"/>
      <c r="C88" s="65"/>
      <c r="D88" s="65" t="str">
        <f t="shared" si="22"/>
        <v>OP</v>
      </c>
      <c r="E88" s="71"/>
      <c r="F88" s="156"/>
      <c r="G88" s="24" t="str">
        <f t="shared" si="1"/>
        <v>OP</v>
      </c>
      <c r="H88" s="156"/>
      <c r="I88" s="24" t="str">
        <f t="shared" si="2"/>
        <v>OP</v>
      </c>
      <c r="J88" s="156"/>
      <c r="K88" s="24" t="str">
        <f t="shared" si="3"/>
        <v>OP</v>
      </c>
      <c r="L88" s="157"/>
    </row>
    <row r="89" spans="2:12" s="1" customFormat="1" ht="12" hidden="1">
      <c r="B89" s="65"/>
      <c r="C89" s="65"/>
      <c r="D89" s="65" t="str">
        <f t="shared" si="22"/>
        <v>OP</v>
      </c>
      <c r="E89" s="71"/>
      <c r="F89" s="156"/>
      <c r="G89" s="24" t="str">
        <f t="shared" si="1"/>
        <v>OP</v>
      </c>
      <c r="H89" s="156"/>
      <c r="I89" s="24" t="str">
        <f t="shared" si="2"/>
        <v>OP</v>
      </c>
      <c r="J89" s="156"/>
      <c r="K89" s="24" t="str">
        <f t="shared" si="3"/>
        <v>OP</v>
      </c>
      <c r="L89" s="157"/>
    </row>
    <row r="90" spans="2:12" s="1" customFormat="1" ht="12" hidden="1">
      <c r="B90" s="65"/>
      <c r="C90" s="65"/>
      <c r="D90" s="65" t="str">
        <f t="shared" si="22"/>
        <v>OP</v>
      </c>
      <c r="E90" s="71"/>
      <c r="F90" s="156"/>
      <c r="G90" s="24" t="str">
        <f t="shared" si="1"/>
        <v>OP</v>
      </c>
      <c r="H90" s="156"/>
      <c r="I90" s="24" t="str">
        <f t="shared" si="2"/>
        <v>OP</v>
      </c>
      <c r="J90" s="156"/>
      <c r="K90" s="24" t="str">
        <f t="shared" si="3"/>
        <v>OP</v>
      </c>
      <c r="L90" s="157"/>
    </row>
    <row r="91" spans="2:12" s="1" customFormat="1" ht="12" hidden="1">
      <c r="B91" s="65"/>
      <c r="C91" s="65"/>
      <c r="D91" s="65" t="str">
        <f t="shared" si="22"/>
        <v>OP</v>
      </c>
      <c r="E91" s="71"/>
      <c r="F91" s="156"/>
      <c r="G91" s="24" t="str">
        <f t="shared" si="1"/>
        <v>OP</v>
      </c>
      <c r="H91" s="156"/>
      <c r="I91" s="24" t="str">
        <f t="shared" si="2"/>
        <v>OP</v>
      </c>
      <c r="J91" s="156"/>
      <c r="K91" s="24" t="str">
        <f t="shared" si="3"/>
        <v>OP</v>
      </c>
      <c r="L91" s="157"/>
    </row>
    <row r="92" spans="2:12" s="1" customFormat="1" ht="12" hidden="1">
      <c r="B92" s="65"/>
      <c r="C92" s="65"/>
      <c r="D92" s="65" t="str">
        <f t="shared" si="22"/>
        <v>OP</v>
      </c>
      <c r="E92" s="71"/>
      <c r="F92" s="156"/>
      <c r="G92" s="24" t="str">
        <f t="shared" si="1"/>
        <v>OP</v>
      </c>
      <c r="H92" s="156"/>
      <c r="I92" s="24" t="str">
        <f t="shared" si="2"/>
        <v>OP</v>
      </c>
      <c r="J92" s="156"/>
      <c r="K92" s="24" t="str">
        <f t="shared" si="3"/>
        <v>OP</v>
      </c>
      <c r="L92" s="157"/>
    </row>
    <row r="93" spans="2:12" s="1" customFormat="1" ht="12" hidden="1">
      <c r="B93" s="65"/>
      <c r="C93" s="65"/>
      <c r="D93" s="65" t="str">
        <f t="shared" si="22"/>
        <v>OP</v>
      </c>
      <c r="E93" s="71"/>
      <c r="F93" s="156"/>
      <c r="G93" s="24" t="str">
        <f t="shared" ref="G93" si="26">IF($D93="OP","OP",F93*$C93)</f>
        <v>OP</v>
      </c>
      <c r="H93" s="156"/>
      <c r="I93" s="24" t="str">
        <f t="shared" ref="I93:I116" si="27">IF($D93="OP","OP",H93*$C93)</f>
        <v>OP</v>
      </c>
      <c r="J93" s="156"/>
      <c r="K93" s="24" t="str">
        <f t="shared" ref="K93:K116" si="28">IF($D93="OP","OP",J93*$C93)</f>
        <v>OP</v>
      </c>
      <c r="L93" s="157"/>
    </row>
    <row r="94" spans="2:12" s="1" customFormat="1" ht="12" hidden="1">
      <c r="B94" s="65"/>
      <c r="C94" s="65"/>
      <c r="D94" s="65" t="str">
        <f t="shared" si="22"/>
        <v>OP</v>
      </c>
      <c r="E94" s="71"/>
      <c r="F94" s="156"/>
      <c r="G94" s="24" t="str">
        <f t="shared" ref="G94:G116" si="29">IF($D94="OP","OP",F94*$C94)</f>
        <v>OP</v>
      </c>
      <c r="H94" s="156"/>
      <c r="I94" s="24" t="str">
        <f t="shared" si="27"/>
        <v>OP</v>
      </c>
      <c r="J94" s="156"/>
      <c r="K94" s="24" t="str">
        <f t="shared" si="28"/>
        <v>OP</v>
      </c>
      <c r="L94" s="157"/>
    </row>
    <row r="95" spans="2:12" s="1" customFormat="1" ht="12" hidden="1">
      <c r="B95" s="92" t="s">
        <v>41</v>
      </c>
      <c r="C95" s="67"/>
      <c r="D95" s="67"/>
      <c r="E95" s="137"/>
      <c r="F95" s="22"/>
      <c r="G95" s="93">
        <f>SUM(G75:G94)</f>
        <v>0</v>
      </c>
      <c r="H95" s="22"/>
      <c r="I95" s="93">
        <f>SUM(I75:I94)</f>
        <v>0</v>
      </c>
      <c r="J95" s="22"/>
      <c r="K95" s="93">
        <f>SUM(K75:K94)</f>
        <v>0</v>
      </c>
      <c r="L95" s="22"/>
    </row>
    <row r="96" spans="2:12" s="6" customFormat="1" ht="13" hidden="1">
      <c r="B96" s="90"/>
      <c r="C96" s="90"/>
      <c r="D96" s="90" t="str">
        <f t="shared" ref="D96" si="30">IF(C96&gt;0,"","OP")</f>
        <v>OP</v>
      </c>
      <c r="E96" s="128"/>
      <c r="F96" s="91"/>
      <c r="G96" s="91"/>
      <c r="H96" s="91"/>
      <c r="I96" s="91"/>
      <c r="J96" s="91"/>
      <c r="K96" s="91"/>
      <c r="L96" s="146"/>
    </row>
    <row r="97" spans="2:12" s="1" customFormat="1" ht="12" hidden="1">
      <c r="B97" s="142"/>
      <c r="C97" s="65"/>
      <c r="D97" s="65" t="str">
        <f t="shared" ref="D97" si="31">IF(C97&gt;0,"","OP")</f>
        <v>OP</v>
      </c>
      <c r="E97" s="71"/>
      <c r="F97" s="156"/>
      <c r="G97" s="24" t="str">
        <f t="shared" si="29"/>
        <v>OP</v>
      </c>
      <c r="H97" s="156"/>
      <c r="I97" s="24" t="str">
        <f t="shared" si="27"/>
        <v>OP</v>
      </c>
      <c r="J97" s="156"/>
      <c r="K97" s="24" t="str">
        <f t="shared" si="28"/>
        <v>OP</v>
      </c>
      <c r="L97" s="157"/>
    </row>
    <row r="98" spans="2:12" s="1" customFormat="1" ht="12" hidden="1">
      <c r="B98" s="142"/>
      <c r="C98" s="65"/>
      <c r="D98" s="65" t="str">
        <f t="shared" ref="D98:D116" si="32">IF(C98&gt;0,"","OP")</f>
        <v>OP</v>
      </c>
      <c r="E98" s="71"/>
      <c r="F98" s="156"/>
      <c r="G98" s="24" t="str">
        <f t="shared" si="29"/>
        <v>OP</v>
      </c>
      <c r="H98" s="156"/>
      <c r="I98" s="24" t="str">
        <f t="shared" si="27"/>
        <v>OP</v>
      </c>
      <c r="J98" s="156"/>
      <c r="K98" s="24" t="str">
        <f t="shared" si="28"/>
        <v>OP</v>
      </c>
      <c r="L98" s="157"/>
    </row>
    <row r="99" spans="2:12" s="1" customFormat="1" ht="12" hidden="1">
      <c r="B99" s="142"/>
      <c r="C99" s="65"/>
      <c r="D99" s="65" t="str">
        <f t="shared" si="32"/>
        <v>OP</v>
      </c>
      <c r="E99" s="71"/>
      <c r="F99" s="156"/>
      <c r="G99" s="24" t="str">
        <f t="shared" si="29"/>
        <v>OP</v>
      </c>
      <c r="H99" s="156"/>
      <c r="I99" s="24" t="str">
        <f t="shared" si="27"/>
        <v>OP</v>
      </c>
      <c r="J99" s="156"/>
      <c r="K99" s="24" t="str">
        <f t="shared" si="28"/>
        <v>OP</v>
      </c>
      <c r="L99" s="157"/>
    </row>
    <row r="100" spans="2:12" s="1" customFormat="1" ht="12" hidden="1">
      <c r="B100" s="142"/>
      <c r="C100" s="65"/>
      <c r="D100" s="65" t="str">
        <f t="shared" si="32"/>
        <v>OP</v>
      </c>
      <c r="E100" s="71"/>
      <c r="F100" s="156"/>
      <c r="G100" s="24" t="str">
        <f t="shared" si="29"/>
        <v>OP</v>
      </c>
      <c r="H100" s="156"/>
      <c r="I100" s="24" t="str">
        <f t="shared" si="27"/>
        <v>OP</v>
      </c>
      <c r="J100" s="156"/>
      <c r="K100" s="24" t="str">
        <f t="shared" si="28"/>
        <v>OP</v>
      </c>
      <c r="L100" s="157"/>
    </row>
    <row r="101" spans="2:12" s="1" customFormat="1" ht="12" hidden="1">
      <c r="B101" s="142"/>
      <c r="C101" s="65"/>
      <c r="D101" s="65" t="str">
        <f t="shared" si="32"/>
        <v>OP</v>
      </c>
      <c r="E101" s="71"/>
      <c r="F101" s="156"/>
      <c r="G101" s="24" t="str">
        <f t="shared" si="29"/>
        <v>OP</v>
      </c>
      <c r="H101" s="156"/>
      <c r="I101" s="24" t="str">
        <f t="shared" si="27"/>
        <v>OP</v>
      </c>
      <c r="J101" s="156"/>
      <c r="K101" s="24" t="str">
        <f t="shared" si="28"/>
        <v>OP</v>
      </c>
      <c r="L101" s="157"/>
    </row>
    <row r="102" spans="2:12" s="1" customFormat="1" ht="12" hidden="1">
      <c r="B102" s="142"/>
      <c r="C102" s="65"/>
      <c r="D102" s="65" t="str">
        <f t="shared" si="32"/>
        <v>OP</v>
      </c>
      <c r="E102" s="71"/>
      <c r="F102" s="156"/>
      <c r="G102" s="24" t="str">
        <f t="shared" si="29"/>
        <v>OP</v>
      </c>
      <c r="H102" s="156"/>
      <c r="I102" s="24" t="str">
        <f t="shared" si="27"/>
        <v>OP</v>
      </c>
      <c r="J102" s="156"/>
      <c r="K102" s="24" t="str">
        <f t="shared" si="28"/>
        <v>OP</v>
      </c>
      <c r="L102" s="157"/>
    </row>
    <row r="103" spans="2:12" s="1" customFormat="1" ht="12" hidden="1">
      <c r="B103" s="142"/>
      <c r="C103" s="65"/>
      <c r="D103" s="65" t="str">
        <f t="shared" si="32"/>
        <v>OP</v>
      </c>
      <c r="E103" s="71"/>
      <c r="F103" s="156"/>
      <c r="G103" s="24" t="str">
        <f t="shared" si="29"/>
        <v>OP</v>
      </c>
      <c r="H103" s="156"/>
      <c r="I103" s="24" t="str">
        <f t="shared" si="27"/>
        <v>OP</v>
      </c>
      <c r="J103" s="156"/>
      <c r="K103" s="24" t="str">
        <f t="shared" si="28"/>
        <v>OP</v>
      </c>
      <c r="L103" s="157"/>
    </row>
    <row r="104" spans="2:12" s="1" customFormat="1" ht="12" hidden="1">
      <c r="B104" s="142"/>
      <c r="C104" s="65"/>
      <c r="D104" s="65" t="str">
        <f t="shared" si="32"/>
        <v>OP</v>
      </c>
      <c r="E104" s="71"/>
      <c r="F104" s="156"/>
      <c r="G104" s="24" t="str">
        <f t="shared" si="29"/>
        <v>OP</v>
      </c>
      <c r="H104" s="156"/>
      <c r="I104" s="24" t="str">
        <f t="shared" si="27"/>
        <v>OP</v>
      </c>
      <c r="J104" s="156"/>
      <c r="K104" s="24" t="str">
        <f t="shared" si="28"/>
        <v>OP</v>
      </c>
      <c r="L104" s="157"/>
    </row>
    <row r="105" spans="2:12" s="1" customFormat="1" ht="12" hidden="1">
      <c r="B105" s="142"/>
      <c r="C105" s="65"/>
      <c r="D105" s="65" t="str">
        <f t="shared" si="32"/>
        <v>OP</v>
      </c>
      <c r="E105" s="71"/>
      <c r="F105" s="156"/>
      <c r="G105" s="24" t="str">
        <f t="shared" ref="G105:G110" si="33">IF($D105="OP","OP",F105*$C105)</f>
        <v>OP</v>
      </c>
      <c r="H105" s="156"/>
      <c r="I105" s="24" t="str">
        <f t="shared" ref="I105:I110" si="34">IF($D105="OP","OP",H105*$C105)</f>
        <v>OP</v>
      </c>
      <c r="J105" s="156"/>
      <c r="K105" s="24" t="str">
        <f t="shared" ref="K105:K110" si="35">IF($D105="OP","OP",J105*$C105)</f>
        <v>OP</v>
      </c>
      <c r="L105" s="157"/>
    </row>
    <row r="106" spans="2:12" s="1" customFormat="1" ht="12" hidden="1">
      <c r="B106" s="142"/>
      <c r="C106" s="65"/>
      <c r="D106" s="65" t="str">
        <f t="shared" si="32"/>
        <v>OP</v>
      </c>
      <c r="E106" s="71"/>
      <c r="F106" s="156"/>
      <c r="G106" s="24" t="str">
        <f t="shared" si="33"/>
        <v>OP</v>
      </c>
      <c r="H106" s="156"/>
      <c r="I106" s="24" t="str">
        <f t="shared" si="34"/>
        <v>OP</v>
      </c>
      <c r="J106" s="156"/>
      <c r="K106" s="24" t="str">
        <f t="shared" si="35"/>
        <v>OP</v>
      </c>
      <c r="L106" s="157"/>
    </row>
    <row r="107" spans="2:12" s="1" customFormat="1" ht="12" hidden="1">
      <c r="B107" s="142"/>
      <c r="C107" s="65"/>
      <c r="D107" s="65" t="str">
        <f t="shared" si="32"/>
        <v>OP</v>
      </c>
      <c r="E107" s="71"/>
      <c r="F107" s="156"/>
      <c r="G107" s="24" t="str">
        <f t="shared" si="33"/>
        <v>OP</v>
      </c>
      <c r="H107" s="156"/>
      <c r="I107" s="24" t="str">
        <f t="shared" si="34"/>
        <v>OP</v>
      </c>
      <c r="J107" s="156"/>
      <c r="K107" s="24" t="str">
        <f t="shared" si="35"/>
        <v>OP</v>
      </c>
      <c r="L107" s="157"/>
    </row>
    <row r="108" spans="2:12" s="1" customFormat="1" ht="12" hidden="1">
      <c r="B108" s="142"/>
      <c r="C108" s="65"/>
      <c r="D108" s="65" t="str">
        <f t="shared" si="32"/>
        <v>OP</v>
      </c>
      <c r="E108" s="71"/>
      <c r="F108" s="156"/>
      <c r="G108" s="24" t="str">
        <f t="shared" si="33"/>
        <v>OP</v>
      </c>
      <c r="H108" s="156"/>
      <c r="I108" s="24" t="str">
        <f t="shared" si="34"/>
        <v>OP</v>
      </c>
      <c r="J108" s="156"/>
      <c r="K108" s="24" t="str">
        <f t="shared" si="35"/>
        <v>OP</v>
      </c>
      <c r="L108" s="157"/>
    </row>
    <row r="109" spans="2:12" s="1" customFormat="1" ht="12" hidden="1">
      <c r="B109" s="142"/>
      <c r="C109" s="65"/>
      <c r="D109" s="65" t="str">
        <f t="shared" si="32"/>
        <v>OP</v>
      </c>
      <c r="E109" s="71"/>
      <c r="F109" s="156"/>
      <c r="G109" s="24" t="str">
        <f t="shared" si="33"/>
        <v>OP</v>
      </c>
      <c r="H109" s="156"/>
      <c r="I109" s="24" t="str">
        <f t="shared" si="34"/>
        <v>OP</v>
      </c>
      <c r="J109" s="156"/>
      <c r="K109" s="24" t="str">
        <f t="shared" si="35"/>
        <v>OP</v>
      </c>
      <c r="L109" s="157"/>
    </row>
    <row r="110" spans="2:12" s="1" customFormat="1" ht="12" hidden="1">
      <c r="B110" s="142"/>
      <c r="C110" s="65"/>
      <c r="D110" s="65" t="str">
        <f t="shared" si="32"/>
        <v>OP</v>
      </c>
      <c r="E110" s="71"/>
      <c r="F110" s="156"/>
      <c r="G110" s="24" t="str">
        <f t="shared" si="33"/>
        <v>OP</v>
      </c>
      <c r="H110" s="156"/>
      <c r="I110" s="24" t="str">
        <f t="shared" si="34"/>
        <v>OP</v>
      </c>
      <c r="J110" s="156"/>
      <c r="K110" s="24" t="str">
        <f t="shared" si="35"/>
        <v>OP</v>
      </c>
      <c r="L110" s="157"/>
    </row>
    <row r="111" spans="2:12" s="1" customFormat="1" ht="12" hidden="1">
      <c r="B111" s="142"/>
      <c r="C111" s="65"/>
      <c r="D111" s="65" t="str">
        <f t="shared" si="32"/>
        <v>OP</v>
      </c>
      <c r="E111" s="71"/>
      <c r="F111" s="156"/>
      <c r="G111" s="24" t="str">
        <f t="shared" si="29"/>
        <v>OP</v>
      </c>
      <c r="H111" s="156"/>
      <c r="I111" s="24" t="str">
        <f t="shared" si="27"/>
        <v>OP</v>
      </c>
      <c r="J111" s="156"/>
      <c r="K111" s="24" t="str">
        <f t="shared" si="28"/>
        <v>OP</v>
      </c>
      <c r="L111" s="157"/>
    </row>
    <row r="112" spans="2:12" s="1" customFormat="1" ht="12" hidden="1">
      <c r="B112" s="142"/>
      <c r="C112" s="65"/>
      <c r="D112" s="65" t="str">
        <f t="shared" si="32"/>
        <v>OP</v>
      </c>
      <c r="E112" s="71"/>
      <c r="F112" s="156"/>
      <c r="G112" s="24" t="str">
        <f t="shared" si="29"/>
        <v>OP</v>
      </c>
      <c r="H112" s="156"/>
      <c r="I112" s="24" t="str">
        <f t="shared" si="27"/>
        <v>OP</v>
      </c>
      <c r="J112" s="156"/>
      <c r="K112" s="24" t="str">
        <f t="shared" si="28"/>
        <v>OP</v>
      </c>
      <c r="L112" s="157"/>
    </row>
    <row r="113" spans="2:12" s="1" customFormat="1" ht="12" hidden="1">
      <c r="B113" s="142"/>
      <c r="C113" s="65"/>
      <c r="D113" s="65" t="str">
        <f t="shared" si="32"/>
        <v>OP</v>
      </c>
      <c r="E113" s="71"/>
      <c r="F113" s="156"/>
      <c r="G113" s="24" t="str">
        <f t="shared" si="29"/>
        <v>OP</v>
      </c>
      <c r="H113" s="156"/>
      <c r="I113" s="24" t="str">
        <f t="shared" si="27"/>
        <v>OP</v>
      </c>
      <c r="J113" s="156"/>
      <c r="K113" s="24" t="str">
        <f t="shared" si="28"/>
        <v>OP</v>
      </c>
      <c r="L113" s="157"/>
    </row>
    <row r="114" spans="2:12" s="1" customFormat="1" ht="12" hidden="1">
      <c r="B114" s="142"/>
      <c r="C114" s="65"/>
      <c r="D114" s="65" t="str">
        <f t="shared" si="32"/>
        <v>OP</v>
      </c>
      <c r="E114" s="71"/>
      <c r="F114" s="156"/>
      <c r="G114" s="24" t="str">
        <f t="shared" si="29"/>
        <v>OP</v>
      </c>
      <c r="H114" s="156"/>
      <c r="I114" s="24" t="str">
        <f t="shared" si="27"/>
        <v>OP</v>
      </c>
      <c r="J114" s="156"/>
      <c r="K114" s="24" t="str">
        <f t="shared" si="28"/>
        <v>OP</v>
      </c>
      <c r="L114" s="157"/>
    </row>
    <row r="115" spans="2:12" s="1" customFormat="1" ht="12" hidden="1">
      <c r="B115" s="142"/>
      <c r="C115" s="65"/>
      <c r="D115" s="65" t="str">
        <f t="shared" si="32"/>
        <v>OP</v>
      </c>
      <c r="E115" s="71"/>
      <c r="F115" s="156"/>
      <c r="G115" s="24" t="str">
        <f t="shared" si="29"/>
        <v>OP</v>
      </c>
      <c r="H115" s="156"/>
      <c r="I115" s="24" t="str">
        <f t="shared" si="27"/>
        <v>OP</v>
      </c>
      <c r="J115" s="156"/>
      <c r="K115" s="24" t="str">
        <f t="shared" si="28"/>
        <v>OP</v>
      </c>
      <c r="L115" s="157"/>
    </row>
    <row r="116" spans="2:12" s="1" customFormat="1" ht="12" hidden="1">
      <c r="B116" s="142"/>
      <c r="C116" s="65"/>
      <c r="D116" s="65" t="str">
        <f t="shared" si="32"/>
        <v>OP</v>
      </c>
      <c r="E116" s="71"/>
      <c r="F116" s="156"/>
      <c r="G116" s="24" t="str">
        <f t="shared" si="29"/>
        <v>OP</v>
      </c>
      <c r="H116" s="156"/>
      <c r="I116" s="24" t="str">
        <f t="shared" si="27"/>
        <v>OP</v>
      </c>
      <c r="J116" s="156"/>
      <c r="K116" s="24" t="str">
        <f t="shared" si="28"/>
        <v>OP</v>
      </c>
      <c r="L116" s="157"/>
    </row>
    <row r="117" spans="2:12" s="1" customFormat="1" ht="12" hidden="1">
      <c r="B117" s="92" t="s">
        <v>41</v>
      </c>
      <c r="C117" s="67"/>
      <c r="D117" s="67"/>
      <c r="E117" s="137"/>
      <c r="F117" s="22"/>
      <c r="G117" s="93">
        <f>SUM(G97:G116)</f>
        <v>0</v>
      </c>
      <c r="H117" s="22"/>
      <c r="I117" s="93">
        <f>SUM(I97:I116)</f>
        <v>0</v>
      </c>
      <c r="J117" s="22"/>
      <c r="K117" s="93">
        <f>SUM(K97:K116)</f>
        <v>0</v>
      </c>
      <c r="L117" s="22"/>
    </row>
    <row r="118" spans="2:12" s="6" customFormat="1" ht="13" hidden="1">
      <c r="B118" s="90"/>
      <c r="C118" s="90"/>
      <c r="D118" s="90" t="str">
        <f t="shared" ref="D118:D119" si="36">IF(C118&gt;0,"","OP")</f>
        <v>OP</v>
      </c>
      <c r="E118" s="128"/>
      <c r="F118" s="91"/>
      <c r="G118" s="91"/>
      <c r="H118" s="91"/>
      <c r="I118" s="91"/>
      <c r="J118" s="91"/>
      <c r="K118" s="91"/>
      <c r="L118" s="146"/>
    </row>
    <row r="119" spans="2:12" s="1" customFormat="1" ht="12" hidden="1">
      <c r="B119" s="142"/>
      <c r="C119" s="65"/>
      <c r="D119" s="65" t="str">
        <f t="shared" si="36"/>
        <v>OP</v>
      </c>
      <c r="E119" s="71"/>
      <c r="F119" s="156"/>
      <c r="G119" s="24" t="str">
        <f t="shared" ref="G119:G138" si="37">IF($D119="OP","OP",F119*$C119)</f>
        <v>OP</v>
      </c>
      <c r="H119" s="156"/>
      <c r="I119" s="24" t="str">
        <f t="shared" ref="I119:I138" si="38">IF($D119="OP","OP",H119*$C119)</f>
        <v>OP</v>
      </c>
      <c r="J119" s="156"/>
      <c r="K119" s="24" t="str">
        <f t="shared" ref="K119:K138" si="39">IF($D119="OP","OP",J119*$C119)</f>
        <v>OP</v>
      </c>
      <c r="L119" s="157"/>
    </row>
    <row r="120" spans="2:12" s="1" customFormat="1" ht="12" hidden="1">
      <c r="B120" s="142"/>
      <c r="C120" s="65"/>
      <c r="D120" s="65" t="str">
        <f t="shared" ref="D120:D138" si="40">IF(C120&gt;0,"","OP")</f>
        <v>OP</v>
      </c>
      <c r="E120" s="71"/>
      <c r="F120" s="156"/>
      <c r="G120" s="24" t="str">
        <f t="shared" si="37"/>
        <v>OP</v>
      </c>
      <c r="H120" s="156"/>
      <c r="I120" s="24" t="str">
        <f t="shared" si="38"/>
        <v>OP</v>
      </c>
      <c r="J120" s="156"/>
      <c r="K120" s="24" t="str">
        <f t="shared" si="39"/>
        <v>OP</v>
      </c>
      <c r="L120" s="157"/>
    </row>
    <row r="121" spans="2:12" s="1" customFormat="1" ht="12" hidden="1">
      <c r="B121" s="142"/>
      <c r="C121" s="65"/>
      <c r="D121" s="65" t="str">
        <f t="shared" si="40"/>
        <v>OP</v>
      </c>
      <c r="E121" s="71"/>
      <c r="F121" s="156"/>
      <c r="G121" s="24" t="str">
        <f t="shared" si="37"/>
        <v>OP</v>
      </c>
      <c r="H121" s="156"/>
      <c r="I121" s="24" t="str">
        <f t="shared" si="38"/>
        <v>OP</v>
      </c>
      <c r="J121" s="156"/>
      <c r="K121" s="24" t="str">
        <f t="shared" si="39"/>
        <v>OP</v>
      </c>
      <c r="L121" s="157"/>
    </row>
    <row r="122" spans="2:12" s="1" customFormat="1" ht="12" hidden="1">
      <c r="B122" s="142"/>
      <c r="C122" s="65"/>
      <c r="D122" s="65" t="str">
        <f t="shared" si="40"/>
        <v>OP</v>
      </c>
      <c r="E122" s="71"/>
      <c r="F122" s="156"/>
      <c r="G122" s="24" t="str">
        <f t="shared" si="37"/>
        <v>OP</v>
      </c>
      <c r="H122" s="156"/>
      <c r="I122" s="24" t="str">
        <f t="shared" si="38"/>
        <v>OP</v>
      </c>
      <c r="J122" s="156"/>
      <c r="K122" s="24" t="str">
        <f t="shared" si="39"/>
        <v>OP</v>
      </c>
      <c r="L122" s="157"/>
    </row>
    <row r="123" spans="2:12" s="1" customFormat="1" ht="12" hidden="1">
      <c r="B123" s="142"/>
      <c r="C123" s="65"/>
      <c r="D123" s="65" t="str">
        <f t="shared" si="40"/>
        <v>OP</v>
      </c>
      <c r="E123" s="71"/>
      <c r="F123" s="156"/>
      <c r="G123" s="24" t="str">
        <f t="shared" si="37"/>
        <v>OP</v>
      </c>
      <c r="H123" s="156"/>
      <c r="I123" s="24" t="str">
        <f t="shared" si="38"/>
        <v>OP</v>
      </c>
      <c r="J123" s="156"/>
      <c r="K123" s="24" t="str">
        <f t="shared" si="39"/>
        <v>OP</v>
      </c>
      <c r="L123" s="157"/>
    </row>
    <row r="124" spans="2:12" s="1" customFormat="1" ht="12" hidden="1">
      <c r="B124" s="142"/>
      <c r="C124" s="65"/>
      <c r="D124" s="65" t="str">
        <f t="shared" si="40"/>
        <v>OP</v>
      </c>
      <c r="E124" s="71"/>
      <c r="F124" s="156"/>
      <c r="G124" s="24" t="str">
        <f t="shared" si="37"/>
        <v>OP</v>
      </c>
      <c r="H124" s="156"/>
      <c r="I124" s="24" t="str">
        <f t="shared" si="38"/>
        <v>OP</v>
      </c>
      <c r="J124" s="156"/>
      <c r="K124" s="24" t="str">
        <f t="shared" si="39"/>
        <v>OP</v>
      </c>
      <c r="L124" s="157"/>
    </row>
    <row r="125" spans="2:12" s="1" customFormat="1" ht="12" hidden="1">
      <c r="B125" s="142"/>
      <c r="C125" s="65"/>
      <c r="D125" s="65" t="str">
        <f t="shared" si="40"/>
        <v>OP</v>
      </c>
      <c r="E125" s="71"/>
      <c r="F125" s="156"/>
      <c r="G125" s="24" t="str">
        <f t="shared" si="37"/>
        <v>OP</v>
      </c>
      <c r="H125" s="156"/>
      <c r="I125" s="24" t="str">
        <f t="shared" si="38"/>
        <v>OP</v>
      </c>
      <c r="J125" s="156"/>
      <c r="K125" s="24" t="str">
        <f t="shared" si="39"/>
        <v>OP</v>
      </c>
      <c r="L125" s="157"/>
    </row>
    <row r="126" spans="2:12" s="1" customFormat="1" ht="12" hidden="1">
      <c r="B126" s="142"/>
      <c r="C126" s="65"/>
      <c r="D126" s="65" t="str">
        <f t="shared" si="40"/>
        <v>OP</v>
      </c>
      <c r="E126" s="71"/>
      <c r="F126" s="156"/>
      <c r="G126" s="24" t="str">
        <f t="shared" si="37"/>
        <v>OP</v>
      </c>
      <c r="H126" s="156"/>
      <c r="I126" s="24" t="str">
        <f t="shared" si="38"/>
        <v>OP</v>
      </c>
      <c r="J126" s="156"/>
      <c r="K126" s="24" t="str">
        <f t="shared" si="39"/>
        <v>OP</v>
      </c>
      <c r="L126" s="157"/>
    </row>
    <row r="127" spans="2:12" s="1" customFormat="1" ht="12" hidden="1">
      <c r="B127" s="142"/>
      <c r="C127" s="65"/>
      <c r="D127" s="65" t="str">
        <f t="shared" si="40"/>
        <v>OP</v>
      </c>
      <c r="E127" s="71"/>
      <c r="F127" s="156"/>
      <c r="G127" s="24" t="str">
        <f t="shared" si="37"/>
        <v>OP</v>
      </c>
      <c r="H127" s="156"/>
      <c r="I127" s="24" t="str">
        <f t="shared" si="38"/>
        <v>OP</v>
      </c>
      <c r="J127" s="156"/>
      <c r="K127" s="24" t="str">
        <f t="shared" si="39"/>
        <v>OP</v>
      </c>
      <c r="L127" s="157"/>
    </row>
    <row r="128" spans="2:12" s="1" customFormat="1" ht="12" hidden="1">
      <c r="B128" s="142"/>
      <c r="C128" s="65"/>
      <c r="D128" s="65" t="str">
        <f t="shared" si="40"/>
        <v>OP</v>
      </c>
      <c r="E128" s="71"/>
      <c r="F128" s="156"/>
      <c r="G128" s="24" t="str">
        <f t="shared" si="37"/>
        <v>OP</v>
      </c>
      <c r="H128" s="156"/>
      <c r="I128" s="24" t="str">
        <f t="shared" si="38"/>
        <v>OP</v>
      </c>
      <c r="J128" s="156"/>
      <c r="K128" s="24" t="str">
        <f t="shared" si="39"/>
        <v>OP</v>
      </c>
      <c r="L128" s="157"/>
    </row>
    <row r="129" spans="2:12" s="1" customFormat="1" ht="12" hidden="1">
      <c r="B129" s="142"/>
      <c r="C129" s="65"/>
      <c r="D129" s="65" t="str">
        <f t="shared" si="40"/>
        <v>OP</v>
      </c>
      <c r="E129" s="71"/>
      <c r="F129" s="156"/>
      <c r="G129" s="24" t="str">
        <f t="shared" si="37"/>
        <v>OP</v>
      </c>
      <c r="H129" s="156"/>
      <c r="I129" s="24" t="str">
        <f t="shared" si="38"/>
        <v>OP</v>
      </c>
      <c r="J129" s="156"/>
      <c r="K129" s="24" t="str">
        <f t="shared" si="39"/>
        <v>OP</v>
      </c>
      <c r="L129" s="157"/>
    </row>
    <row r="130" spans="2:12" s="1" customFormat="1" ht="12" hidden="1">
      <c r="B130" s="142"/>
      <c r="C130" s="65"/>
      <c r="D130" s="65" t="str">
        <f t="shared" si="40"/>
        <v>OP</v>
      </c>
      <c r="E130" s="71"/>
      <c r="F130" s="156"/>
      <c r="G130" s="24" t="str">
        <f t="shared" si="37"/>
        <v>OP</v>
      </c>
      <c r="H130" s="156"/>
      <c r="I130" s="24" t="str">
        <f t="shared" si="38"/>
        <v>OP</v>
      </c>
      <c r="J130" s="156"/>
      <c r="K130" s="24" t="str">
        <f t="shared" si="39"/>
        <v>OP</v>
      </c>
      <c r="L130" s="157"/>
    </row>
    <row r="131" spans="2:12" s="1" customFormat="1" ht="12" hidden="1">
      <c r="B131" s="142"/>
      <c r="C131" s="65"/>
      <c r="D131" s="65" t="str">
        <f t="shared" si="40"/>
        <v>OP</v>
      </c>
      <c r="E131" s="71"/>
      <c r="F131" s="156"/>
      <c r="G131" s="24" t="str">
        <f t="shared" si="37"/>
        <v>OP</v>
      </c>
      <c r="H131" s="156"/>
      <c r="I131" s="24" t="str">
        <f t="shared" si="38"/>
        <v>OP</v>
      </c>
      <c r="J131" s="156"/>
      <c r="K131" s="24" t="str">
        <f t="shared" si="39"/>
        <v>OP</v>
      </c>
      <c r="L131" s="157"/>
    </row>
    <row r="132" spans="2:12" s="1" customFormat="1" ht="12" hidden="1">
      <c r="B132" s="142"/>
      <c r="C132" s="65"/>
      <c r="D132" s="65" t="str">
        <f t="shared" si="40"/>
        <v>OP</v>
      </c>
      <c r="E132" s="71"/>
      <c r="F132" s="156"/>
      <c r="G132" s="24" t="str">
        <f t="shared" si="37"/>
        <v>OP</v>
      </c>
      <c r="H132" s="156"/>
      <c r="I132" s="24" t="str">
        <f t="shared" si="38"/>
        <v>OP</v>
      </c>
      <c r="J132" s="156"/>
      <c r="K132" s="24" t="str">
        <f t="shared" si="39"/>
        <v>OP</v>
      </c>
      <c r="L132" s="157"/>
    </row>
    <row r="133" spans="2:12" s="1" customFormat="1" ht="12" hidden="1">
      <c r="B133" s="142"/>
      <c r="C133" s="65"/>
      <c r="D133" s="65" t="str">
        <f t="shared" si="40"/>
        <v>OP</v>
      </c>
      <c r="E133" s="71"/>
      <c r="F133" s="156"/>
      <c r="G133" s="24" t="str">
        <f t="shared" si="37"/>
        <v>OP</v>
      </c>
      <c r="H133" s="156"/>
      <c r="I133" s="24" t="str">
        <f t="shared" si="38"/>
        <v>OP</v>
      </c>
      <c r="J133" s="156"/>
      <c r="K133" s="24" t="str">
        <f t="shared" si="39"/>
        <v>OP</v>
      </c>
      <c r="L133" s="157"/>
    </row>
    <row r="134" spans="2:12" s="1" customFormat="1" ht="12" hidden="1">
      <c r="B134" s="142"/>
      <c r="C134" s="65"/>
      <c r="D134" s="65" t="str">
        <f t="shared" si="40"/>
        <v>OP</v>
      </c>
      <c r="E134" s="71"/>
      <c r="F134" s="156"/>
      <c r="G134" s="24" t="str">
        <f t="shared" si="37"/>
        <v>OP</v>
      </c>
      <c r="H134" s="156"/>
      <c r="I134" s="24" t="str">
        <f t="shared" si="38"/>
        <v>OP</v>
      </c>
      <c r="J134" s="156"/>
      <c r="K134" s="24" t="str">
        <f t="shared" si="39"/>
        <v>OP</v>
      </c>
      <c r="L134" s="157"/>
    </row>
    <row r="135" spans="2:12" s="1" customFormat="1" ht="12" hidden="1">
      <c r="B135" s="142"/>
      <c r="C135" s="65"/>
      <c r="D135" s="65" t="str">
        <f t="shared" si="40"/>
        <v>OP</v>
      </c>
      <c r="E135" s="71"/>
      <c r="F135" s="156"/>
      <c r="G135" s="24" t="str">
        <f t="shared" si="37"/>
        <v>OP</v>
      </c>
      <c r="H135" s="156"/>
      <c r="I135" s="24" t="str">
        <f t="shared" si="38"/>
        <v>OP</v>
      </c>
      <c r="J135" s="156"/>
      <c r="K135" s="24" t="str">
        <f t="shared" si="39"/>
        <v>OP</v>
      </c>
      <c r="L135" s="157"/>
    </row>
    <row r="136" spans="2:12" s="1" customFormat="1" ht="12" hidden="1">
      <c r="B136" s="142"/>
      <c r="C136" s="65"/>
      <c r="D136" s="65" t="str">
        <f t="shared" si="40"/>
        <v>OP</v>
      </c>
      <c r="E136" s="71"/>
      <c r="F136" s="156"/>
      <c r="G136" s="24" t="str">
        <f t="shared" si="37"/>
        <v>OP</v>
      </c>
      <c r="H136" s="156"/>
      <c r="I136" s="24" t="str">
        <f t="shared" si="38"/>
        <v>OP</v>
      </c>
      <c r="J136" s="156"/>
      <c r="K136" s="24" t="str">
        <f t="shared" si="39"/>
        <v>OP</v>
      </c>
      <c r="L136" s="157"/>
    </row>
    <row r="137" spans="2:12" s="1" customFormat="1" ht="12" hidden="1">
      <c r="B137" s="142"/>
      <c r="C137" s="65"/>
      <c r="D137" s="65" t="str">
        <f t="shared" si="40"/>
        <v>OP</v>
      </c>
      <c r="E137" s="71"/>
      <c r="F137" s="156"/>
      <c r="G137" s="24" t="str">
        <f t="shared" si="37"/>
        <v>OP</v>
      </c>
      <c r="H137" s="156"/>
      <c r="I137" s="24" t="str">
        <f t="shared" si="38"/>
        <v>OP</v>
      </c>
      <c r="J137" s="156"/>
      <c r="K137" s="24" t="str">
        <f t="shared" si="39"/>
        <v>OP</v>
      </c>
      <c r="L137" s="157"/>
    </row>
    <row r="138" spans="2:12" s="1" customFormat="1" ht="12" hidden="1">
      <c r="B138" s="142"/>
      <c r="C138" s="65"/>
      <c r="D138" s="65" t="str">
        <f t="shared" si="40"/>
        <v>OP</v>
      </c>
      <c r="E138" s="71"/>
      <c r="F138" s="156"/>
      <c r="G138" s="24" t="str">
        <f t="shared" si="37"/>
        <v>OP</v>
      </c>
      <c r="H138" s="156"/>
      <c r="I138" s="24" t="str">
        <f t="shared" si="38"/>
        <v>OP</v>
      </c>
      <c r="J138" s="156"/>
      <c r="K138" s="24" t="str">
        <f t="shared" si="39"/>
        <v>OP</v>
      </c>
      <c r="L138" s="157"/>
    </row>
    <row r="139" spans="2:12" s="1" customFormat="1" ht="12" hidden="1">
      <c r="B139" s="92" t="s">
        <v>41</v>
      </c>
      <c r="C139" s="67"/>
      <c r="D139" s="67"/>
      <c r="E139" s="137"/>
      <c r="F139" s="22"/>
      <c r="G139" s="93">
        <f>SUM(G119:G138)</f>
        <v>0</v>
      </c>
      <c r="H139" s="22"/>
      <c r="I139" s="93">
        <f>SUM(I119:I138)</f>
        <v>0</v>
      </c>
      <c r="J139" s="22"/>
      <c r="K139" s="93">
        <f>SUM(K119:K138)</f>
        <v>0</v>
      </c>
      <c r="L139" s="22"/>
    </row>
    <row r="140" spans="2:12" s="1" customFormat="1" ht="12">
      <c r="B140" s="68" t="s">
        <v>13</v>
      </c>
      <c r="C140" s="68"/>
      <c r="D140" s="68"/>
      <c r="E140" s="138"/>
      <c r="F140" s="26"/>
      <c r="G140" s="26"/>
      <c r="H140" s="26"/>
      <c r="I140" s="26"/>
      <c r="J140" s="26"/>
      <c r="K140" s="26"/>
      <c r="L140" s="27"/>
    </row>
    <row r="141" spans="2:12" s="1" customFormat="1" ht="12">
      <c r="B141" s="66"/>
      <c r="C141" s="67"/>
      <c r="D141" s="67"/>
      <c r="E141" s="139" t="s">
        <v>42</v>
      </c>
      <c r="F141" s="22" t="s">
        <v>32</v>
      </c>
      <c r="G141" s="22"/>
      <c r="H141" s="22" t="s">
        <v>48</v>
      </c>
      <c r="I141" s="22"/>
      <c r="J141" s="22" t="s">
        <v>49</v>
      </c>
      <c r="K141" s="22"/>
      <c r="L141" s="22"/>
    </row>
    <row r="142" spans="2:12" s="1" customFormat="1" ht="12">
      <c r="B142" s="69"/>
      <c r="C142" s="70"/>
      <c r="D142" s="70"/>
      <c r="E142" s="140"/>
      <c r="F142" s="28"/>
      <c r="G142" s="24"/>
      <c r="H142" s="28"/>
      <c r="I142" s="24"/>
      <c r="J142" s="28"/>
      <c r="K142" s="24"/>
      <c r="L142" s="29"/>
    </row>
    <row r="143" spans="2:12" s="1" customFormat="1" ht="12">
      <c r="B143" s="65">
        <f>B8</f>
        <v>0</v>
      </c>
      <c r="C143" s="65" t="s">
        <v>94</v>
      </c>
      <c r="D143" s="65"/>
      <c r="E143" s="71">
        <f>E8</f>
        <v>0</v>
      </c>
      <c r="F143" s="28"/>
      <c r="G143" s="24">
        <f>G29</f>
        <v>0</v>
      </c>
      <c r="H143" s="28"/>
      <c r="I143" s="24">
        <f>I29</f>
        <v>0</v>
      </c>
      <c r="J143" s="28"/>
      <c r="K143" s="24">
        <f>K29</f>
        <v>0</v>
      </c>
      <c r="L143" s="29"/>
    </row>
    <row r="144" spans="2:12" s="1" customFormat="1" ht="12">
      <c r="B144" s="69"/>
      <c r="C144" s="70"/>
      <c r="D144" s="70"/>
      <c r="E144" s="140"/>
      <c r="F144" s="28"/>
      <c r="G144" s="24"/>
      <c r="H144" s="28"/>
      <c r="I144" s="24"/>
      <c r="J144" s="28"/>
      <c r="K144" s="24"/>
      <c r="L144" s="30"/>
    </row>
    <row r="145" spans="2:12" s="1" customFormat="1" ht="12">
      <c r="B145" s="65">
        <f>B30</f>
        <v>0</v>
      </c>
      <c r="C145" s="65" t="s">
        <v>92</v>
      </c>
      <c r="D145" s="65"/>
      <c r="E145" s="71">
        <f>E30</f>
        <v>0</v>
      </c>
      <c r="F145" s="28"/>
      <c r="G145" s="24">
        <f>G51</f>
        <v>0</v>
      </c>
      <c r="H145" s="28"/>
      <c r="I145" s="24">
        <f>I51</f>
        <v>0</v>
      </c>
      <c r="J145" s="28"/>
      <c r="K145" s="24">
        <f>K51</f>
        <v>0</v>
      </c>
      <c r="L145" s="30"/>
    </row>
    <row r="146" spans="2:12" s="1" customFormat="1" ht="12">
      <c r="B146" s="69"/>
      <c r="C146" s="70"/>
      <c r="D146" s="70"/>
      <c r="E146" s="140"/>
      <c r="F146" s="28"/>
      <c r="G146" s="24"/>
      <c r="H146" s="28"/>
      <c r="I146" s="24"/>
      <c r="J146" s="28"/>
      <c r="K146" s="24"/>
      <c r="L146" s="30"/>
    </row>
    <row r="147" spans="2:12" s="1" customFormat="1" ht="12" hidden="1">
      <c r="B147" s="65">
        <f>B52</f>
        <v>0</v>
      </c>
      <c r="C147" s="65"/>
      <c r="D147" s="65"/>
      <c r="E147" s="71">
        <f>E52</f>
        <v>0</v>
      </c>
      <c r="F147" s="28"/>
      <c r="G147" s="24">
        <f>G73</f>
        <v>0</v>
      </c>
      <c r="H147" s="28"/>
      <c r="I147" s="24">
        <f>I73</f>
        <v>0</v>
      </c>
      <c r="J147" s="28"/>
      <c r="K147" s="24">
        <f>K73</f>
        <v>0</v>
      </c>
      <c r="L147" s="30"/>
    </row>
    <row r="148" spans="2:12" s="1" customFormat="1" ht="12" hidden="1">
      <c r="B148" s="69"/>
      <c r="C148" s="70"/>
      <c r="D148" s="70"/>
      <c r="E148" s="140"/>
      <c r="F148" s="28"/>
      <c r="G148" s="24"/>
      <c r="H148" s="28"/>
      <c r="I148" s="24"/>
      <c r="J148" s="28"/>
      <c r="K148" s="24"/>
      <c r="L148" s="29"/>
    </row>
    <row r="149" spans="2:12" s="1" customFormat="1" ht="12" hidden="1">
      <c r="B149" s="65">
        <f>B74</f>
        <v>0</v>
      </c>
      <c r="C149" s="65"/>
      <c r="D149" s="65"/>
      <c r="E149" s="71">
        <f>E74</f>
        <v>0</v>
      </c>
      <c r="F149" s="28"/>
      <c r="G149" s="24">
        <f>G95</f>
        <v>0</v>
      </c>
      <c r="H149" s="28"/>
      <c r="I149" s="24">
        <f>I95</f>
        <v>0</v>
      </c>
      <c r="J149" s="28"/>
      <c r="K149" s="24">
        <f>K95</f>
        <v>0</v>
      </c>
      <c r="L149" s="29"/>
    </row>
    <row r="150" spans="2:12" s="1" customFormat="1" ht="12" hidden="1">
      <c r="B150" s="69"/>
      <c r="C150" s="70"/>
      <c r="D150" s="70"/>
      <c r="E150" s="140"/>
      <c r="F150" s="28"/>
      <c r="G150" s="24"/>
      <c r="H150" s="28"/>
      <c r="I150" s="24"/>
      <c r="J150" s="28"/>
      <c r="K150" s="24"/>
      <c r="L150" s="30"/>
    </row>
    <row r="151" spans="2:12" s="1" customFormat="1" ht="12" hidden="1">
      <c r="B151" s="23">
        <f>B96</f>
        <v>0</v>
      </c>
      <c r="C151" s="65"/>
      <c r="D151" s="65"/>
      <c r="E151" s="71">
        <f>E96</f>
        <v>0</v>
      </c>
      <c r="F151" s="28"/>
      <c r="G151" s="24">
        <f>G117</f>
        <v>0</v>
      </c>
      <c r="H151" s="28"/>
      <c r="I151" s="24">
        <f>I117</f>
        <v>0</v>
      </c>
      <c r="J151" s="28"/>
      <c r="K151" s="24">
        <f>K117</f>
        <v>0</v>
      </c>
      <c r="L151" s="30"/>
    </row>
    <row r="152" spans="2:12" s="1" customFormat="1" ht="12" hidden="1">
      <c r="B152" s="69"/>
      <c r="C152" s="70"/>
      <c r="D152" s="70"/>
      <c r="E152" s="140"/>
      <c r="F152" s="28"/>
      <c r="G152" s="24"/>
      <c r="H152" s="28"/>
      <c r="I152" s="24"/>
      <c r="J152" s="28"/>
      <c r="K152" s="24"/>
      <c r="L152" s="30"/>
    </row>
    <row r="153" spans="2:12" s="1" customFormat="1" ht="12" hidden="1">
      <c r="B153" s="23">
        <f>B118</f>
        <v>0</v>
      </c>
      <c r="C153" s="65"/>
      <c r="D153" s="65"/>
      <c r="E153" s="71">
        <f>E118</f>
        <v>0</v>
      </c>
      <c r="F153" s="28"/>
      <c r="G153" s="24">
        <f>G139</f>
        <v>0</v>
      </c>
      <c r="H153" s="28"/>
      <c r="I153" s="24">
        <f>I139</f>
        <v>0</v>
      </c>
      <c r="J153" s="28"/>
      <c r="K153" s="24">
        <f>K139</f>
        <v>0</v>
      </c>
      <c r="L153" s="30"/>
    </row>
    <row r="154" spans="2:12" s="1" customFormat="1" ht="12" hidden="1">
      <c r="B154" s="69"/>
      <c r="C154" s="70"/>
      <c r="D154" s="70"/>
      <c r="E154" s="140"/>
      <c r="F154" s="28"/>
      <c r="G154" s="24"/>
      <c r="H154" s="28"/>
      <c r="I154" s="24"/>
      <c r="J154" s="28"/>
      <c r="K154" s="24"/>
      <c r="L154" s="29"/>
    </row>
    <row r="155" spans="2:12">
      <c r="B155" s="340" t="s">
        <v>43</v>
      </c>
      <c r="C155" s="341"/>
      <c r="D155" s="341"/>
      <c r="E155" s="342"/>
      <c r="F155" s="22"/>
      <c r="G155" s="25">
        <f>SUM(G142:G154)</f>
        <v>0</v>
      </c>
      <c r="H155" s="22"/>
      <c r="I155" s="25">
        <f>SUM(I142:I154)</f>
        <v>0</v>
      </c>
      <c r="J155" s="22"/>
      <c r="K155" s="25">
        <f>SUM(K142:K154)</f>
        <v>0</v>
      </c>
      <c r="L155" s="22"/>
    </row>
    <row r="156" spans="2:12" s="6" customFormat="1" ht="13">
      <c r="E156" s="135"/>
      <c r="F156" s="7" t="s">
        <v>44</v>
      </c>
      <c r="G156" s="8">
        <f>G155*'Mengenmatrix Standorte'!$F$4</f>
        <v>0</v>
      </c>
      <c r="H156" s="7" t="s">
        <v>44</v>
      </c>
      <c r="I156" s="8">
        <f>I155*'Mengenmatrix Standorte'!$F$4</f>
        <v>0</v>
      </c>
      <c r="J156" s="7" t="s">
        <v>45</v>
      </c>
      <c r="K156" s="8">
        <f>K155*'Mengenmatrix Standorte'!$F$4</f>
        <v>0</v>
      </c>
    </row>
    <row r="157" spans="2:12" s="6" customFormat="1" ht="13">
      <c r="E157" s="135"/>
      <c r="F157" s="7"/>
      <c r="G157" s="8"/>
      <c r="H157" s="7"/>
      <c r="I157" s="8"/>
      <c r="J157" s="7" t="s">
        <v>45</v>
      </c>
      <c r="K157" s="8">
        <f>K155+K156</f>
        <v>0</v>
      </c>
    </row>
    <row r="158" spans="2:12" s="6" customFormat="1" ht="13">
      <c r="E158" s="135"/>
      <c r="F158" s="7" t="s">
        <v>44</v>
      </c>
      <c r="G158" s="8">
        <f>G155+G156</f>
        <v>0</v>
      </c>
      <c r="H158" s="7" t="s">
        <v>44</v>
      </c>
      <c r="I158" s="8">
        <f>I155+I156</f>
        <v>0</v>
      </c>
      <c r="J158" s="7" t="s">
        <v>46</v>
      </c>
      <c r="K158" s="8">
        <f>K157*'Mengenmatrix Standorte'!$F$3</f>
        <v>0</v>
      </c>
    </row>
    <row r="159" spans="2:12" s="6" customFormat="1" ht="13">
      <c r="B159" s="327" t="s">
        <v>47</v>
      </c>
      <c r="C159" s="328"/>
      <c r="D159" s="328"/>
      <c r="E159" s="329"/>
      <c r="F159" s="20" t="s">
        <v>46</v>
      </c>
      <c r="G159" s="333">
        <f>G158+I158+K158</f>
        <v>0</v>
      </c>
      <c r="H159" s="334"/>
      <c r="I159" s="334"/>
      <c r="J159" s="334"/>
      <c r="K159" s="335"/>
      <c r="L159" s="20"/>
    </row>
  </sheetData>
  <sheetProtection formatColumns="0" selectLockedCells="1"/>
  <mergeCells count="20">
    <mergeCell ref="B2:E2"/>
    <mergeCell ref="F2:K2"/>
    <mergeCell ref="L2:L4"/>
    <mergeCell ref="B3:E3"/>
    <mergeCell ref="F3:K3"/>
    <mergeCell ref="B4:E4"/>
    <mergeCell ref="F4:K4"/>
    <mergeCell ref="B159:E159"/>
    <mergeCell ref="G159:K159"/>
    <mergeCell ref="B5:B7"/>
    <mergeCell ref="C5:C7"/>
    <mergeCell ref="D5:D7"/>
    <mergeCell ref="E5:E7"/>
    <mergeCell ref="F5:G5"/>
    <mergeCell ref="H5:I5"/>
    <mergeCell ref="J5:K5"/>
    <mergeCell ref="F6:G6"/>
    <mergeCell ref="H6:I6"/>
    <mergeCell ref="J6:K6"/>
    <mergeCell ref="B155:E155"/>
  </mergeCells>
  <phoneticPr fontId="6" type="noConversion"/>
  <conditionalFormatting sqref="C8:C28">
    <cfRule type="cellIs" dxfId="8" priority="6" operator="equal">
      <formula>0</formula>
    </cfRule>
  </conditionalFormatting>
  <conditionalFormatting sqref="C30:C50">
    <cfRule type="cellIs" dxfId="7" priority="5" operator="equal">
      <formula>0</formula>
    </cfRule>
  </conditionalFormatting>
  <conditionalFormatting sqref="C52:C72">
    <cfRule type="cellIs" dxfId="6" priority="4" operator="equal">
      <formula>0</formula>
    </cfRule>
  </conditionalFormatting>
  <conditionalFormatting sqref="C74:C94">
    <cfRule type="cellIs" dxfId="5" priority="3" operator="equal">
      <formula>0</formula>
    </cfRule>
  </conditionalFormatting>
  <conditionalFormatting sqref="C96:C116">
    <cfRule type="cellIs" dxfId="4" priority="2" operator="equal">
      <formula>0</formula>
    </cfRule>
  </conditionalFormatting>
  <conditionalFormatting sqref="C118:C138">
    <cfRule type="cellIs" dxfId="3" priority="1" operator="equal">
      <formula>0</formula>
    </cfRule>
  </conditionalFormatting>
  <conditionalFormatting sqref="C140">
    <cfRule type="cellIs" dxfId="2" priority="7" operator="equal">
      <formula>0</formula>
    </cfRule>
  </conditionalFormatting>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0B486-ABDE-4CCF-9E3E-68AE06E66A26}">
  <sheetPr>
    <tabColor theme="5" tint="-0.249977111117893"/>
  </sheetPr>
  <dimension ref="B1:K38"/>
  <sheetViews>
    <sheetView zoomScaleNormal="100" workbookViewId="0">
      <pane xSplit="1" ySplit="8" topLeftCell="B9" activePane="bottomRight" state="frozen"/>
      <selection activeCell="E12" sqref="E12"/>
      <selection pane="topRight" activeCell="E12" sqref="E12"/>
      <selection pane="bottomLeft" activeCell="E12" sqref="E12"/>
      <selection pane="bottomRight" activeCell="F17" sqref="F17"/>
    </sheetView>
  </sheetViews>
  <sheetFormatPr defaultColWidth="10.81640625" defaultRowHeight="14.5"/>
  <cols>
    <col min="1" max="1" width="4.54296875" style="13" customWidth="1"/>
    <col min="2" max="2" width="10.453125" style="13" customWidth="1"/>
    <col min="3" max="3" width="7.81640625" style="13" bestFit="1" customWidth="1"/>
    <col min="4" max="4" width="7.81640625" style="13" hidden="1" customWidth="1"/>
    <col min="5" max="5" width="119" style="13" customWidth="1"/>
    <col min="6" max="7" width="19.81640625" style="13" customWidth="1"/>
    <col min="8" max="9" width="15.81640625" style="13" hidden="1" customWidth="1"/>
    <col min="10" max="16384" width="10.81640625" style="13"/>
  </cols>
  <sheetData>
    <row r="1" spans="2:9">
      <c r="E1" s="14"/>
    </row>
    <row r="2" spans="2:9" ht="18.5">
      <c r="B2" s="5" t="s">
        <v>97</v>
      </c>
      <c r="C2" s="5"/>
      <c r="D2" s="5"/>
      <c r="E2" s="5"/>
      <c r="F2" s="204" t="str">
        <f>Deckblatt!B6</f>
        <v>Universitätsklinikum Frankfurt</v>
      </c>
      <c r="G2" s="5"/>
      <c r="H2" s="5"/>
      <c r="I2" s="5"/>
    </row>
    <row r="3" spans="2:9" ht="18.5">
      <c r="B3" s="5" t="str">
        <f>Deckblatt!E31</f>
        <v>Bieter:</v>
      </c>
      <c r="C3" s="5"/>
      <c r="D3" s="5"/>
      <c r="E3" s="5"/>
      <c r="F3" s="204">
        <f>Deckblatt!J31</f>
        <v>0</v>
      </c>
      <c r="G3" s="5"/>
      <c r="H3" s="5"/>
      <c r="I3" s="5"/>
    </row>
    <row r="4" spans="2:9" ht="18.5">
      <c r="B4" s="5" t="str">
        <f>Deckblatt!E33</f>
        <v>Produkt:</v>
      </c>
      <c r="C4" s="5"/>
      <c r="D4" s="5"/>
      <c r="E4" s="5"/>
      <c r="F4" s="204">
        <f>Deckblatt!J33</f>
        <v>0</v>
      </c>
      <c r="G4" s="5"/>
      <c r="H4" s="5"/>
      <c r="I4" s="5"/>
    </row>
    <row r="5" spans="2:9" ht="15" thickBot="1"/>
    <row r="6" spans="2:9" ht="25" customHeight="1">
      <c r="B6" s="350" t="s">
        <v>50</v>
      </c>
      <c r="C6" s="352" t="s">
        <v>51</v>
      </c>
      <c r="D6" s="352" t="s">
        <v>52</v>
      </c>
      <c r="E6" s="355" t="s">
        <v>31</v>
      </c>
      <c r="F6" s="357" t="s">
        <v>145</v>
      </c>
      <c r="G6" s="358"/>
      <c r="H6" s="345" t="s">
        <v>53</v>
      </c>
      <c r="I6" s="346"/>
    </row>
    <row r="7" spans="2:9">
      <c r="B7" s="351"/>
      <c r="C7" s="353"/>
      <c r="D7" s="353"/>
      <c r="E7" s="356"/>
      <c r="F7" s="347" t="s">
        <v>144</v>
      </c>
      <c r="G7" s="348"/>
      <c r="H7" s="347"/>
      <c r="I7" s="349"/>
    </row>
    <row r="8" spans="2:9">
      <c r="B8" s="351"/>
      <c r="C8" s="354"/>
      <c r="D8" s="354"/>
      <c r="E8" s="356"/>
      <c r="F8" s="166" t="s">
        <v>54</v>
      </c>
      <c r="G8" s="167" t="s">
        <v>55</v>
      </c>
      <c r="H8" s="168" t="s">
        <v>54</v>
      </c>
      <c r="I8" s="169" t="s">
        <v>55</v>
      </c>
    </row>
    <row r="9" spans="2:9" s="6" customFormat="1" ht="13">
      <c r="B9" s="121"/>
      <c r="C9" s="16"/>
      <c r="D9" s="16"/>
      <c r="E9" s="17" t="str">
        <f>'Mengenmatrix Standorte'!D46</f>
        <v>Transition Mode of Operation (TMO)</v>
      </c>
      <c r="F9" s="16"/>
      <c r="G9" s="16"/>
      <c r="H9" s="16"/>
      <c r="I9" s="18"/>
    </row>
    <row r="10" spans="2:9" s="6" customFormat="1" ht="13">
      <c r="B10" s="205" t="str">
        <f>'Mengenmatrix Standorte'!B47</f>
        <v>5.2.1.3</v>
      </c>
      <c r="C10" s="171">
        <f>'Mengenmatrix Standorte'!F47</f>
        <v>2</v>
      </c>
      <c r="D10" s="171" t="str">
        <f>IF(C10=0,"OP","")</f>
        <v/>
      </c>
      <c r="E10" s="206" t="str">
        <f>'Mengenmatrix Standorte'!D47</f>
        <v>TMO - Abstimmung und Umsetzung Ticketsystem (Kopplung, Schnittstellen, Prozess)</v>
      </c>
      <c r="F10" s="19"/>
      <c r="G10" s="174">
        <f t="shared" ref="G10" si="0">IF($D10="OP","OP",F10*$C10)</f>
        <v>0</v>
      </c>
      <c r="H10" s="19"/>
      <c r="I10" s="175">
        <f t="shared" ref="I10" si="1">IF($D10="OP","OP",H10*$C10)</f>
        <v>0</v>
      </c>
    </row>
    <row r="11" spans="2:9" s="6" customFormat="1" ht="13">
      <c r="B11" s="205">
        <f>'Mengenmatrix Standorte'!B48</f>
        <v>0</v>
      </c>
      <c r="C11" s="171">
        <f>'Mengenmatrix Standorte'!F48</f>
        <v>5</v>
      </c>
      <c r="D11" s="171" t="str">
        <f t="shared" ref="D11:D28" si="2">IF(C11=0,"OP","")</f>
        <v/>
      </c>
      <c r="E11" s="206" t="str">
        <f>'Mengenmatrix Standorte'!D48</f>
        <v>Migration – Aufbau und Überführung der künftigen Services</v>
      </c>
      <c r="F11" s="19"/>
      <c r="G11" s="174">
        <f t="shared" ref="G11:G29" si="3">IF($D11="OP","OP",F11*$C11)</f>
        <v>0</v>
      </c>
      <c r="H11" s="19"/>
      <c r="I11" s="175">
        <f t="shared" ref="I11:I29" si="4">IF($D11="OP","OP",H11*$C11)</f>
        <v>0</v>
      </c>
    </row>
    <row r="12" spans="2:9" s="6" customFormat="1" ht="13">
      <c r="B12" s="205">
        <f>'Mengenmatrix Standorte'!B49</f>
        <v>0</v>
      </c>
      <c r="C12" s="171">
        <f>'Mengenmatrix Standorte'!F49</f>
        <v>3</v>
      </c>
      <c r="D12" s="171" t="str">
        <f t="shared" si="2"/>
        <v/>
      </c>
      <c r="E12" s="206" t="str">
        <f>'Mengenmatrix Standorte'!D49</f>
        <v>Workshops und Know-how Transfer - Onboarding</v>
      </c>
      <c r="F12" s="19"/>
      <c r="G12" s="174">
        <f t="shared" si="3"/>
        <v>0</v>
      </c>
      <c r="H12" s="19"/>
      <c r="I12" s="175">
        <f t="shared" si="4"/>
        <v>0</v>
      </c>
    </row>
    <row r="13" spans="2:9" s="6" customFormat="1" ht="13">
      <c r="B13" s="205" t="str">
        <f>'Mengenmatrix Standorte'!B50</f>
        <v>6.2</v>
      </c>
      <c r="C13" s="171">
        <f>'Mengenmatrix Standorte'!F50</f>
        <v>5</v>
      </c>
      <c r="D13" s="171" t="str">
        <f t="shared" si="2"/>
        <v/>
      </c>
      <c r="E13" s="206" t="str">
        <f>'Mengenmatrix Standorte'!D50</f>
        <v>Dokumentationen</v>
      </c>
      <c r="F13" s="19"/>
      <c r="G13" s="174">
        <f t="shared" si="3"/>
        <v>0</v>
      </c>
      <c r="H13" s="19"/>
      <c r="I13" s="175">
        <f t="shared" si="4"/>
        <v>0</v>
      </c>
    </row>
    <row r="14" spans="2:9" s="6" customFormat="1" ht="13">
      <c r="B14" s="205">
        <f>'Mengenmatrix Standorte'!B51</f>
        <v>0</v>
      </c>
      <c r="C14" s="171">
        <f>'Mengenmatrix Standorte'!F51</f>
        <v>10</v>
      </c>
      <c r="D14" s="171" t="str">
        <f t="shared" si="2"/>
        <v/>
      </c>
      <c r="E14" s="206" t="str">
        <f>'Mengenmatrix Standorte'!D51</f>
        <v>Projekt Manager für die Transition (gesamtverantwortlich)</v>
      </c>
      <c r="F14" s="19"/>
      <c r="G14" s="174">
        <f t="shared" si="3"/>
        <v>0</v>
      </c>
      <c r="H14" s="19"/>
      <c r="I14" s="175">
        <f t="shared" si="4"/>
        <v>0</v>
      </c>
    </row>
    <row r="15" spans="2:9" s="6" customFormat="1" ht="13">
      <c r="B15" s="205" t="str">
        <f>'Mengenmatrix Standorte'!B52</f>
        <v>5.2.2</v>
      </c>
      <c r="C15" s="171">
        <f>'Mengenmatrix Standorte'!F52</f>
        <v>1</v>
      </c>
      <c r="D15" s="171" t="str">
        <f t="shared" si="2"/>
        <v/>
      </c>
      <c r="E15" s="206" t="str">
        <f>'Mengenmatrix Standorte'!D52</f>
        <v>Service Manager während der Vertragslaufzeit (gesamtverantwortlich)</v>
      </c>
      <c r="F15" s="19"/>
      <c r="G15" s="174">
        <f t="shared" si="3"/>
        <v>0</v>
      </c>
      <c r="H15" s="19"/>
      <c r="I15" s="175">
        <f t="shared" si="4"/>
        <v>0</v>
      </c>
    </row>
    <row r="16" spans="2:9" s="6" customFormat="1" ht="13">
      <c r="B16" s="205">
        <f>'Mengenmatrix Standorte'!B53</f>
        <v>0</v>
      </c>
      <c r="C16" s="171">
        <f>'Mengenmatrix Standorte'!F53</f>
        <v>1</v>
      </c>
      <c r="D16" s="171" t="str">
        <f t="shared" si="2"/>
        <v/>
      </c>
      <c r="E16" s="206" t="str">
        <f>'Mengenmatrix Standorte'!D53</f>
        <v>Ad-hoc Meetings</v>
      </c>
      <c r="F16" s="19"/>
      <c r="G16" s="174">
        <f t="shared" si="3"/>
        <v>0</v>
      </c>
      <c r="H16" s="19"/>
      <c r="I16" s="175">
        <f t="shared" si="4"/>
        <v>0</v>
      </c>
    </row>
    <row r="17" spans="2:9" s="6" customFormat="1" ht="13">
      <c r="B17" s="205">
        <f>'Mengenmatrix Standorte'!B54</f>
        <v>0</v>
      </c>
      <c r="C17" s="171">
        <f>'Mengenmatrix Standorte'!F54</f>
        <v>1</v>
      </c>
      <c r="D17" s="171" t="str">
        <f t="shared" si="2"/>
        <v/>
      </c>
      <c r="E17" s="206" t="str">
        <f>'Mengenmatrix Standorte'!D54</f>
        <v>Service Meetings</v>
      </c>
      <c r="F17" s="19"/>
      <c r="G17" s="174">
        <f t="shared" si="3"/>
        <v>0</v>
      </c>
      <c r="H17" s="19"/>
      <c r="I17" s="175">
        <f t="shared" si="4"/>
        <v>0</v>
      </c>
    </row>
    <row r="18" spans="2:9" s="6" customFormat="1" ht="13">
      <c r="B18" s="205">
        <f>'Mengenmatrix Standorte'!B55</f>
        <v>0</v>
      </c>
      <c r="C18" s="171">
        <f>'Mengenmatrix Standorte'!F55</f>
        <v>1</v>
      </c>
      <c r="D18" s="171" t="str">
        <f t="shared" si="2"/>
        <v/>
      </c>
      <c r="E18" s="206" t="str">
        <f>'Mengenmatrix Standorte'!D55</f>
        <v>Innovation Meetings</v>
      </c>
      <c r="F18" s="19"/>
      <c r="G18" s="174">
        <f t="shared" si="3"/>
        <v>0</v>
      </c>
      <c r="H18" s="19"/>
      <c r="I18" s="175">
        <f t="shared" si="4"/>
        <v>0</v>
      </c>
    </row>
    <row r="19" spans="2:9" s="6" customFormat="1" ht="13">
      <c r="B19" s="205">
        <f>'Mengenmatrix Standorte'!B56</f>
        <v>0</v>
      </c>
      <c r="C19" s="171">
        <f>'Mengenmatrix Standorte'!F56</f>
        <v>1</v>
      </c>
      <c r="D19" s="171" t="str">
        <f t="shared" si="2"/>
        <v/>
      </c>
      <c r="E19" s="206" t="str">
        <f>'Mengenmatrix Standorte'!D56</f>
        <v>TMO - Abstimmung der Reportinginhalte (detailliert)</v>
      </c>
      <c r="F19" s="19"/>
      <c r="G19" s="174">
        <f t="shared" si="3"/>
        <v>0</v>
      </c>
      <c r="H19" s="19"/>
      <c r="I19" s="175">
        <f t="shared" si="4"/>
        <v>0</v>
      </c>
    </row>
    <row r="20" spans="2:9" s="6" customFormat="1" ht="13">
      <c r="B20" s="205">
        <f>'Mengenmatrix Standorte'!B57</f>
        <v>0</v>
      </c>
      <c r="C20" s="171">
        <f>'Mengenmatrix Standorte'!F57</f>
        <v>1</v>
      </c>
      <c r="D20" s="171" t="str">
        <f t="shared" si="2"/>
        <v/>
      </c>
      <c r="E20" s="206" t="str">
        <f>'Mengenmatrix Standorte'!D57</f>
        <v xml:space="preserve">Funktions-/Failovertests des Systems (mind. 1x jährlich) inkl. aller angebundenen Applikationen </v>
      </c>
      <c r="F20" s="19"/>
      <c r="G20" s="174">
        <f t="shared" si="3"/>
        <v>0</v>
      </c>
      <c r="H20" s="19"/>
      <c r="I20" s="175">
        <f t="shared" si="4"/>
        <v>0</v>
      </c>
    </row>
    <row r="21" spans="2:9" s="6" customFormat="1" ht="13" hidden="1">
      <c r="B21" s="205">
        <f>'Mengenmatrix Standorte'!B58</f>
        <v>0</v>
      </c>
      <c r="C21" s="171">
        <f>'Mengenmatrix Standorte'!F58</f>
        <v>0</v>
      </c>
      <c r="D21" s="171" t="str">
        <f t="shared" si="2"/>
        <v>OP</v>
      </c>
      <c r="E21" s="206">
        <f>'Mengenmatrix Standorte'!D58</f>
        <v>0</v>
      </c>
      <c r="F21" s="19"/>
      <c r="G21" s="174" t="str">
        <f t="shared" si="3"/>
        <v>OP</v>
      </c>
      <c r="H21" s="19"/>
      <c r="I21" s="175" t="str">
        <f t="shared" si="4"/>
        <v>OP</v>
      </c>
    </row>
    <row r="22" spans="2:9" s="6" customFormat="1" ht="13" hidden="1">
      <c r="B22" s="205">
        <f>'Mengenmatrix Standorte'!B59</f>
        <v>0</v>
      </c>
      <c r="C22" s="171">
        <f>'Mengenmatrix Standorte'!F59</f>
        <v>0</v>
      </c>
      <c r="D22" s="171" t="str">
        <f t="shared" si="2"/>
        <v>OP</v>
      </c>
      <c r="E22" s="206">
        <f>'Mengenmatrix Standorte'!D59</f>
        <v>0</v>
      </c>
      <c r="F22" s="19"/>
      <c r="G22" s="174" t="str">
        <f t="shared" si="3"/>
        <v>OP</v>
      </c>
      <c r="H22" s="19"/>
      <c r="I22" s="175" t="str">
        <f t="shared" si="4"/>
        <v>OP</v>
      </c>
    </row>
    <row r="23" spans="2:9" s="6" customFormat="1" ht="13" hidden="1">
      <c r="B23" s="205">
        <f>'Mengenmatrix Standorte'!B60</f>
        <v>0</v>
      </c>
      <c r="C23" s="171">
        <f>'Mengenmatrix Standorte'!F60</f>
        <v>0</v>
      </c>
      <c r="D23" s="171" t="str">
        <f t="shared" si="2"/>
        <v>OP</v>
      </c>
      <c r="E23" s="206">
        <f>'Mengenmatrix Standorte'!D60</f>
        <v>0</v>
      </c>
      <c r="F23" s="19"/>
      <c r="G23" s="174" t="str">
        <f t="shared" si="3"/>
        <v>OP</v>
      </c>
      <c r="H23" s="19"/>
      <c r="I23" s="175" t="str">
        <f t="shared" si="4"/>
        <v>OP</v>
      </c>
    </row>
    <row r="24" spans="2:9" s="6" customFormat="1" ht="13" hidden="1">
      <c r="B24" s="205">
        <f>'Mengenmatrix Standorte'!B61</f>
        <v>0</v>
      </c>
      <c r="C24" s="171">
        <f>'Mengenmatrix Standorte'!F61</f>
        <v>0</v>
      </c>
      <c r="D24" s="171" t="str">
        <f t="shared" si="2"/>
        <v>OP</v>
      </c>
      <c r="E24" s="206">
        <f>'Mengenmatrix Standorte'!D61</f>
        <v>0</v>
      </c>
      <c r="F24" s="19"/>
      <c r="G24" s="174" t="str">
        <f t="shared" si="3"/>
        <v>OP</v>
      </c>
      <c r="H24" s="19"/>
      <c r="I24" s="175" t="str">
        <f t="shared" si="4"/>
        <v>OP</v>
      </c>
    </row>
    <row r="25" spans="2:9" s="6" customFormat="1" ht="13" hidden="1">
      <c r="B25" s="205">
        <f>'Mengenmatrix Standorte'!B62</f>
        <v>0</v>
      </c>
      <c r="C25" s="171">
        <f>'Mengenmatrix Standorte'!F62</f>
        <v>0</v>
      </c>
      <c r="D25" s="171" t="str">
        <f t="shared" si="2"/>
        <v>OP</v>
      </c>
      <c r="E25" s="206">
        <f>'Mengenmatrix Standorte'!D62</f>
        <v>0</v>
      </c>
      <c r="F25" s="19"/>
      <c r="G25" s="174" t="str">
        <f t="shared" si="3"/>
        <v>OP</v>
      </c>
      <c r="H25" s="19"/>
      <c r="I25" s="175" t="str">
        <f t="shared" si="4"/>
        <v>OP</v>
      </c>
    </row>
    <row r="26" spans="2:9" s="6" customFormat="1" ht="13" hidden="1">
      <c r="B26" s="205">
        <f>'Mengenmatrix Standorte'!B63</f>
        <v>0</v>
      </c>
      <c r="C26" s="171">
        <f>'Mengenmatrix Standorte'!F63</f>
        <v>0</v>
      </c>
      <c r="D26" s="171" t="str">
        <f t="shared" si="2"/>
        <v>OP</v>
      </c>
      <c r="E26" s="206">
        <f>'Mengenmatrix Standorte'!D63</f>
        <v>0</v>
      </c>
      <c r="F26" s="19"/>
      <c r="G26" s="174" t="str">
        <f t="shared" si="3"/>
        <v>OP</v>
      </c>
      <c r="H26" s="19"/>
      <c r="I26" s="175" t="str">
        <f t="shared" si="4"/>
        <v>OP</v>
      </c>
    </row>
    <row r="27" spans="2:9" s="6" customFormat="1" ht="13" hidden="1">
      <c r="B27" s="205">
        <f>'Mengenmatrix Standorte'!B64</f>
        <v>0</v>
      </c>
      <c r="C27" s="171">
        <f>'Mengenmatrix Standorte'!F64</f>
        <v>0</v>
      </c>
      <c r="D27" s="171" t="str">
        <f t="shared" si="2"/>
        <v>OP</v>
      </c>
      <c r="E27" s="206">
        <f>'Mengenmatrix Standorte'!D64</f>
        <v>0</v>
      </c>
      <c r="F27" s="19"/>
      <c r="G27" s="174" t="str">
        <f t="shared" si="3"/>
        <v>OP</v>
      </c>
      <c r="H27" s="19"/>
      <c r="I27" s="175" t="str">
        <f t="shared" si="4"/>
        <v>OP</v>
      </c>
    </row>
    <row r="28" spans="2:9" s="6" customFormat="1" ht="13">
      <c r="B28" s="205">
        <f>'Mengenmatrix Standorte'!B65</f>
        <v>0</v>
      </c>
      <c r="C28" s="171">
        <f>'Mengenmatrix Standorte'!F65</f>
        <v>1</v>
      </c>
      <c r="D28" s="171" t="str">
        <f t="shared" si="2"/>
        <v/>
      </c>
      <c r="E28" s="206" t="str">
        <f>'Mengenmatrix Standorte'!D65</f>
        <v>Risikozuschlag, unvorhergesehende Aufwände</v>
      </c>
      <c r="F28" s="19"/>
      <c r="G28" s="174">
        <f t="shared" si="3"/>
        <v>0</v>
      </c>
      <c r="H28" s="19"/>
      <c r="I28" s="175">
        <f t="shared" si="4"/>
        <v>0</v>
      </c>
    </row>
    <row r="29" spans="2:9" s="6" customFormat="1" ht="13" hidden="1">
      <c r="B29" s="170">
        <v>0</v>
      </c>
      <c r="C29" s="171">
        <v>0</v>
      </c>
      <c r="D29" s="171" t="s">
        <v>52</v>
      </c>
      <c r="E29" s="172">
        <v>0</v>
      </c>
      <c r="F29" s="173"/>
      <c r="G29" s="174" t="str">
        <f t="shared" si="3"/>
        <v>OP</v>
      </c>
      <c r="H29" s="173"/>
      <c r="I29" s="175" t="str">
        <f t="shared" si="4"/>
        <v>OP</v>
      </c>
    </row>
    <row r="30" spans="2:9" s="6" customFormat="1" ht="13">
      <c r="B30" s="176"/>
      <c r="C30" s="177"/>
      <c r="D30" s="177"/>
      <c r="E30" s="178" t="s">
        <v>41</v>
      </c>
      <c r="F30" s="179"/>
      <c r="G30" s="180">
        <f>SUM(G10:G29)</f>
        <v>0</v>
      </c>
      <c r="H30" s="181"/>
      <c r="I30" s="180">
        <f>SUM(I10:I29)</f>
        <v>0</v>
      </c>
    </row>
    <row r="31" spans="2:9" s="6" customFormat="1" ht="13">
      <c r="B31" s="182"/>
      <c r="C31" s="183"/>
      <c r="D31" s="183"/>
      <c r="E31" s="184"/>
      <c r="F31" s="185"/>
      <c r="G31" s="185"/>
      <c r="H31" s="185"/>
      <c r="I31" s="186"/>
    </row>
    <row r="32" spans="2:9" s="6" customFormat="1" ht="13">
      <c r="B32" s="15"/>
      <c r="C32" s="16"/>
      <c r="D32" s="16"/>
      <c r="E32" s="17" t="s">
        <v>56</v>
      </c>
      <c r="F32" s="16"/>
      <c r="G32" s="16"/>
      <c r="H32" s="16"/>
      <c r="I32" s="18"/>
    </row>
    <row r="33" spans="2:11" s="6" customFormat="1" ht="13">
      <c r="B33" s="187">
        <f>B9</f>
        <v>0</v>
      </c>
      <c r="C33" s="188"/>
      <c r="D33" s="188"/>
      <c r="E33" s="189" t="str">
        <f>E9</f>
        <v>Transition Mode of Operation (TMO)</v>
      </c>
      <c r="F33" s="11" t="s">
        <v>57</v>
      </c>
      <c r="G33" s="190">
        <f>G30</f>
        <v>0</v>
      </c>
      <c r="H33" s="191" t="s">
        <v>57</v>
      </c>
      <c r="I33" s="192">
        <f>I30</f>
        <v>0</v>
      </c>
    </row>
    <row r="34" spans="2:11" s="6" customFormat="1" ht="13">
      <c r="B34" s="9"/>
      <c r="C34" s="9"/>
      <c r="D34" s="9"/>
      <c r="E34" s="10"/>
      <c r="F34" s="11" t="s">
        <v>58</v>
      </c>
      <c r="G34" s="12">
        <f>G33*'Mengenmatrix Standorte'!$F$4</f>
        <v>0</v>
      </c>
      <c r="H34" s="11" t="s">
        <v>59</v>
      </c>
      <c r="I34" s="12">
        <f>I33*'Mengenmatrix Standorte'!$F$4</f>
        <v>0</v>
      </c>
      <c r="J34" s="7"/>
      <c r="K34" s="8"/>
    </row>
    <row r="35" spans="2:11" s="6" customFormat="1" ht="13">
      <c r="B35" s="9"/>
      <c r="C35" s="9"/>
      <c r="D35" s="9"/>
      <c r="E35" s="10"/>
      <c r="F35" s="11"/>
      <c r="G35" s="12"/>
      <c r="H35" s="11"/>
      <c r="I35" s="12"/>
      <c r="J35" s="7"/>
      <c r="K35" s="8"/>
    </row>
    <row r="36" spans="2:11" s="6" customFormat="1" ht="13">
      <c r="B36" s="9"/>
      <c r="C36" s="9"/>
      <c r="D36" s="9"/>
      <c r="E36" s="10"/>
      <c r="F36" s="11" t="s">
        <v>60</v>
      </c>
      <c r="G36" s="12">
        <f>G33+G34</f>
        <v>0</v>
      </c>
      <c r="H36" s="11" t="s">
        <v>60</v>
      </c>
      <c r="I36" s="12">
        <f>I33+I34</f>
        <v>0</v>
      </c>
      <c r="J36" s="7"/>
      <c r="K36" s="8"/>
    </row>
    <row r="37" spans="2:11" s="6" customFormat="1" ht="13">
      <c r="B37" s="343" t="s">
        <v>47</v>
      </c>
      <c r="C37" s="343"/>
      <c r="D37" s="343"/>
      <c r="E37" s="343"/>
      <c r="F37" s="20"/>
      <c r="G37" s="344">
        <f>G36+I36</f>
        <v>0</v>
      </c>
      <c r="H37" s="344"/>
      <c r="I37" s="344"/>
    </row>
    <row r="38" spans="2:11">
      <c r="E38" s="14"/>
    </row>
  </sheetData>
  <sheetProtection algorithmName="SHA-512" hashValue="oxfHMpNElZFD9hPEJebHRx8/Ssp/mBnWGIznC+drqJ3Y/Io93105hHfB0kItJ++oFwE5L1PdGQZB59t6mxkCPA==" saltValue="Z76k01ZDgsQuMC2VpexYpw==" spinCount="100000" sheet="1" formatCells="0" formatColumns="0" formatRows="0" insertColumns="0" insertRows="0" insertHyperlinks="0" deleteColumns="0" deleteRows="0" sort="0" autoFilter="0" pivotTables="0"/>
  <mergeCells count="10">
    <mergeCell ref="B37:E37"/>
    <mergeCell ref="G37:I37"/>
    <mergeCell ref="H6:I6"/>
    <mergeCell ref="F7:G7"/>
    <mergeCell ref="H7:I7"/>
    <mergeCell ref="B6:B8"/>
    <mergeCell ref="C6:C8"/>
    <mergeCell ref="D6:D8"/>
    <mergeCell ref="E6:E8"/>
    <mergeCell ref="F6:G6"/>
  </mergeCells>
  <conditionalFormatting sqref="B10:C29">
    <cfRule type="cellIs" dxfId="1" priority="2" operator="equal">
      <formula>0</formula>
    </cfRule>
  </conditionalFormatting>
  <pageMargins left="0.7" right="0.7" top="0.78740157499999996" bottom="0.78740157499999996" header="0.3" footer="0.3"/>
  <pageSetup paperSize="9" orientation="portrait" verticalDpi="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C7D0F-1210-464D-B883-21088D632986}">
  <sheetPr>
    <tabColor theme="5" tint="-0.249977111117893"/>
  </sheetPr>
  <dimension ref="B2:K33"/>
  <sheetViews>
    <sheetView workbookViewId="0">
      <pane xSplit="1" ySplit="8" topLeftCell="B9" activePane="bottomRight" state="frozen"/>
      <selection pane="topRight" activeCell="B1" sqref="B1"/>
      <selection pane="bottomLeft" activeCell="A9" sqref="A9"/>
      <selection pane="bottomRight" activeCell="H19" sqref="H19"/>
    </sheetView>
  </sheetViews>
  <sheetFormatPr defaultColWidth="119.81640625" defaultRowHeight="14.5"/>
  <cols>
    <col min="1" max="1" width="4" style="13" customWidth="1"/>
    <col min="2" max="2" width="13.08984375" style="13" customWidth="1"/>
    <col min="3" max="3" width="3.6328125" style="13" customWidth="1"/>
    <col min="4" max="4" width="3.453125" style="13" hidden="1" customWidth="1"/>
    <col min="5" max="5" width="112" style="13" customWidth="1"/>
    <col min="6" max="9" width="16" style="13" customWidth="1"/>
    <col min="10" max="16384" width="119.81640625" style="13"/>
  </cols>
  <sheetData>
    <row r="2" spans="2:9" ht="18.5">
      <c r="B2" s="5" t="s">
        <v>61</v>
      </c>
      <c r="C2" s="5"/>
      <c r="D2" s="5"/>
      <c r="E2" s="5"/>
      <c r="F2" s="204" t="str">
        <f>Deckblatt!B6</f>
        <v>Universitätsklinikum Frankfurt</v>
      </c>
      <c r="G2" s="5"/>
      <c r="H2" s="5"/>
      <c r="I2" s="5"/>
    </row>
    <row r="3" spans="2:9" ht="18.5">
      <c r="B3" s="5" t="str">
        <f>Deckblatt!E31</f>
        <v>Bieter:</v>
      </c>
      <c r="C3" s="5"/>
      <c r="D3" s="5"/>
      <c r="E3" s="5"/>
      <c r="F3" s="204">
        <f>Deckblatt!J31</f>
        <v>0</v>
      </c>
      <c r="G3" s="5"/>
      <c r="H3" s="5"/>
      <c r="I3" s="5"/>
    </row>
    <row r="4" spans="2:9" ht="18.5">
      <c r="B4" s="5" t="str">
        <f>Deckblatt!E33</f>
        <v>Produkt:</v>
      </c>
      <c r="C4" s="5"/>
      <c r="D4" s="5"/>
      <c r="E4" s="5"/>
      <c r="F4" s="204">
        <f>Deckblatt!J33</f>
        <v>0</v>
      </c>
      <c r="G4" s="5"/>
      <c r="H4" s="5"/>
      <c r="I4" s="5"/>
    </row>
    <row r="5" spans="2:9" ht="15" thickBot="1"/>
    <row r="6" spans="2:9">
      <c r="B6" s="350" t="s">
        <v>50</v>
      </c>
      <c r="C6" s="352" t="s">
        <v>51</v>
      </c>
      <c r="D6" s="352" t="s">
        <v>52</v>
      </c>
      <c r="E6" s="355" t="s">
        <v>31</v>
      </c>
      <c r="F6" s="357" t="s">
        <v>67</v>
      </c>
      <c r="G6" s="358"/>
      <c r="H6" s="345" t="s">
        <v>53</v>
      </c>
      <c r="I6" s="346"/>
    </row>
    <row r="7" spans="2:9">
      <c r="B7" s="351"/>
      <c r="C7" s="353"/>
      <c r="D7" s="353"/>
      <c r="E7" s="356"/>
      <c r="F7" s="347"/>
      <c r="G7" s="348"/>
      <c r="H7" s="347"/>
      <c r="I7" s="349"/>
    </row>
    <row r="8" spans="2:9">
      <c r="B8" s="351"/>
      <c r="C8" s="354"/>
      <c r="D8" s="354"/>
      <c r="E8" s="356"/>
      <c r="F8" s="166" t="s">
        <v>54</v>
      </c>
      <c r="G8" s="167" t="s">
        <v>55</v>
      </c>
      <c r="H8" s="168" t="s">
        <v>54</v>
      </c>
      <c r="I8" s="169" t="s">
        <v>55</v>
      </c>
    </row>
    <row r="9" spans="2:9" s="6" customFormat="1" ht="13">
      <c r="B9" s="15"/>
      <c r="C9" s="16"/>
      <c r="D9" s="16"/>
      <c r="E9" s="17" t="str">
        <f>'Mengenmatrix Standorte'!D67</f>
        <v>Future Mode of Operation (FMO)</v>
      </c>
      <c r="F9" s="16"/>
      <c r="G9" s="16"/>
      <c r="H9" s="16"/>
      <c r="I9" s="18"/>
    </row>
    <row r="10" spans="2:9" s="6" customFormat="1" ht="13">
      <c r="B10" s="205">
        <f>'Mengenmatrix Standorte'!B68</f>
        <v>0</v>
      </c>
      <c r="C10" s="171">
        <f>'Mengenmatrix Standorte'!F68</f>
        <v>1</v>
      </c>
      <c r="D10" s="171" t="str">
        <f>IF(C10=0,"OP","")</f>
        <v/>
      </c>
      <c r="E10" s="206" t="str">
        <f>'Mengenmatrix Standorte'!D68</f>
        <v>Durchführung RMA Prozess zwischen AG und Hersteller</v>
      </c>
      <c r="F10" s="50"/>
      <c r="G10" s="174">
        <f t="shared" ref="G10" si="0">IF($D10="OP","OP",F10*$C10)</f>
        <v>0</v>
      </c>
      <c r="H10" s="19"/>
      <c r="I10" s="175">
        <f>IF($D10="OP","OP",H10*$C10)</f>
        <v>0</v>
      </c>
    </row>
    <row r="11" spans="2:9" s="6" customFormat="1" ht="13">
      <c r="B11" s="205">
        <f>'Mengenmatrix Standorte'!B69</f>
        <v>0</v>
      </c>
      <c r="C11" s="171">
        <f>'Mengenmatrix Standorte'!F69</f>
        <v>1</v>
      </c>
      <c r="D11" s="171" t="str">
        <f t="shared" ref="D11:D24" si="1">IF(C11=0,"OP","")</f>
        <v/>
      </c>
      <c r="E11" s="206" t="str">
        <f>'Mengenmatrix Standorte'!D69</f>
        <v>Stundenverrechnungssatz - Systemengineer, Systemtechniker</v>
      </c>
      <c r="F11" s="193"/>
      <c r="G11" s="194"/>
      <c r="H11" s="19"/>
      <c r="I11" s="175">
        <f t="shared" ref="I11:I24" si="2">IF($D11="OP","OP",H11*$C11)</f>
        <v>0</v>
      </c>
    </row>
    <row r="12" spans="2:9" s="6" customFormat="1" ht="13">
      <c r="B12" s="205">
        <f>'Mengenmatrix Standorte'!B70</f>
        <v>0</v>
      </c>
      <c r="C12" s="171">
        <f>'Mengenmatrix Standorte'!F70</f>
        <v>1</v>
      </c>
      <c r="D12" s="171" t="str">
        <f t="shared" si="1"/>
        <v/>
      </c>
      <c r="E12" s="206" t="str">
        <f>'Mengenmatrix Standorte'!D70</f>
        <v>Stundenverrechnungssatz - Techniker, Monteur</v>
      </c>
      <c r="F12" s="193"/>
      <c r="G12" s="194"/>
      <c r="H12" s="19"/>
      <c r="I12" s="175">
        <f t="shared" si="2"/>
        <v>0</v>
      </c>
    </row>
    <row r="13" spans="2:9" s="6" customFormat="1" ht="13">
      <c r="B13" s="205">
        <f>'Mengenmatrix Standorte'!B71</f>
        <v>0</v>
      </c>
      <c r="C13" s="171">
        <f>'Mengenmatrix Standorte'!F71</f>
        <v>1</v>
      </c>
      <c r="D13" s="171" t="str">
        <f t="shared" si="1"/>
        <v/>
      </c>
      <c r="E13" s="206" t="str">
        <f>'Mengenmatrix Standorte'!D71</f>
        <v>Stundenverrechnungssatz - Hilfsmonteur, Auszubildender</v>
      </c>
      <c r="F13" s="193"/>
      <c r="G13" s="194"/>
      <c r="H13" s="19"/>
      <c r="I13" s="175">
        <f t="shared" si="2"/>
        <v>0</v>
      </c>
    </row>
    <row r="14" spans="2:9" s="6" customFormat="1" ht="13">
      <c r="B14" s="205">
        <f>'Mengenmatrix Standorte'!B72</f>
        <v>0</v>
      </c>
      <c r="C14" s="171">
        <f>'Mengenmatrix Standorte'!F72</f>
        <v>1</v>
      </c>
      <c r="D14" s="171" t="str">
        <f t="shared" si="1"/>
        <v/>
      </c>
      <c r="E14" s="206" t="str">
        <f>'Mengenmatrix Standorte'!D72</f>
        <v>Stundenverrechnungssatz - Remote-Suppoerttechniker</v>
      </c>
      <c r="F14" s="193"/>
      <c r="G14" s="194"/>
      <c r="H14" s="19"/>
      <c r="I14" s="175">
        <f t="shared" si="2"/>
        <v>0</v>
      </c>
    </row>
    <row r="15" spans="2:9" s="6" customFormat="1" ht="13">
      <c r="B15" s="205">
        <f>'Mengenmatrix Standorte'!B73</f>
        <v>0</v>
      </c>
      <c r="C15" s="171">
        <f>'Mengenmatrix Standorte'!F73</f>
        <v>1</v>
      </c>
      <c r="D15" s="171" t="str">
        <f t="shared" si="1"/>
        <v/>
      </c>
      <c r="E15" s="206" t="str">
        <f>'Mengenmatrix Standorte'!D73</f>
        <v>Anfahrtspauschale bis 25 km Radius zum UKF</v>
      </c>
      <c r="F15" s="193"/>
      <c r="G15" s="194"/>
      <c r="H15" s="19"/>
      <c r="I15" s="175">
        <f t="shared" si="2"/>
        <v>0</v>
      </c>
    </row>
    <row r="16" spans="2:9" s="6" customFormat="1" ht="13">
      <c r="B16" s="205">
        <f>'Mengenmatrix Standorte'!B74</f>
        <v>0</v>
      </c>
      <c r="C16" s="171">
        <f>'Mengenmatrix Standorte'!F74</f>
        <v>1</v>
      </c>
      <c r="D16" s="171" t="str">
        <f t="shared" si="1"/>
        <v/>
      </c>
      <c r="E16" s="206" t="str">
        <f>'Mengenmatrix Standorte'!D74</f>
        <v>Anfahrtspauschale bis 50 km Radius zum UKF</v>
      </c>
      <c r="F16" s="193"/>
      <c r="G16" s="194"/>
      <c r="H16" s="19"/>
      <c r="I16" s="175">
        <f t="shared" si="2"/>
        <v>0</v>
      </c>
    </row>
    <row r="17" spans="2:11" s="6" customFormat="1" ht="13">
      <c r="B17" s="205">
        <f>'Mengenmatrix Standorte'!B75</f>
        <v>0</v>
      </c>
      <c r="C17" s="171">
        <f>'Mengenmatrix Standorte'!F75</f>
        <v>1</v>
      </c>
      <c r="D17" s="171" t="str">
        <f t="shared" si="1"/>
        <v/>
      </c>
      <c r="E17" s="206" t="str">
        <f>'Mengenmatrix Standorte'!D75</f>
        <v>Anfahrtspauschale ab 51 km Radius zum UKF</v>
      </c>
      <c r="F17" s="193"/>
      <c r="G17" s="194"/>
      <c r="H17" s="19"/>
      <c r="I17" s="175">
        <f t="shared" si="2"/>
        <v>0</v>
      </c>
    </row>
    <row r="18" spans="2:11" s="6" customFormat="1" ht="13">
      <c r="B18" s="205">
        <f>'Mengenmatrix Standorte'!B76</f>
        <v>0</v>
      </c>
      <c r="C18" s="171">
        <f>'Mengenmatrix Standorte'!F76</f>
        <v>1</v>
      </c>
      <c r="D18" s="171" t="str">
        <f t="shared" si="1"/>
        <v/>
      </c>
      <c r="E18" s="206" t="str">
        <f>'Mengenmatrix Standorte'!D76</f>
        <v>Standard-Change (IMAC/RD) - 15 Minuten Abrechnung</v>
      </c>
      <c r="F18" s="193"/>
      <c r="G18" s="194"/>
      <c r="H18" s="19"/>
      <c r="I18" s="175">
        <f t="shared" si="2"/>
        <v>0</v>
      </c>
    </row>
    <row r="19" spans="2:11" s="6" customFormat="1" ht="13">
      <c r="B19" s="205">
        <f>'Mengenmatrix Standorte'!B77</f>
        <v>0</v>
      </c>
      <c r="C19" s="171">
        <f>'Mengenmatrix Standorte'!F77</f>
        <v>1</v>
      </c>
      <c r="D19" s="171" t="str">
        <f t="shared" si="1"/>
        <v/>
      </c>
      <c r="E19" s="206" t="str">
        <f>'Mengenmatrix Standorte'!D77</f>
        <v>VIP Change - 15 Minuten Abrechnung</v>
      </c>
      <c r="F19" s="193"/>
      <c r="G19" s="194"/>
      <c r="H19" s="19"/>
      <c r="I19" s="175">
        <f t="shared" si="2"/>
        <v>0</v>
      </c>
    </row>
    <row r="20" spans="2:11" s="6" customFormat="1" ht="13">
      <c r="B20" s="205">
        <f>'Mengenmatrix Standorte'!B78</f>
        <v>0</v>
      </c>
      <c r="C20" s="171">
        <f>'Mengenmatrix Standorte'!F78</f>
        <v>1</v>
      </c>
      <c r="D20" s="171" t="str">
        <f t="shared" si="1"/>
        <v/>
      </c>
      <c r="E20" s="206" t="str">
        <f>'Mengenmatrix Standorte'!D78</f>
        <v>Massen-Change - 60 Minuten Abrechnung</v>
      </c>
      <c r="F20" s="193"/>
      <c r="G20" s="194"/>
      <c r="H20" s="19"/>
      <c r="I20" s="175">
        <f t="shared" si="2"/>
        <v>0</v>
      </c>
    </row>
    <row r="21" spans="2:11" s="6" customFormat="1" ht="13">
      <c r="B21" s="205">
        <f>'Mengenmatrix Standorte'!B79</f>
        <v>0</v>
      </c>
      <c r="C21" s="171">
        <f>'Mengenmatrix Standorte'!F79</f>
        <v>1</v>
      </c>
      <c r="D21" s="171" t="str">
        <f t="shared" si="1"/>
        <v/>
      </c>
      <c r="E21" s="206" t="str">
        <f>'Mengenmatrix Standorte'!D79</f>
        <v>Emergency Change - 15 Minuten Abrechnung</v>
      </c>
      <c r="F21" s="193"/>
      <c r="G21" s="194"/>
      <c r="H21" s="19"/>
      <c r="I21" s="175">
        <f t="shared" si="2"/>
        <v>0</v>
      </c>
    </row>
    <row r="22" spans="2:11" s="6" customFormat="1" ht="13">
      <c r="B22" s="205">
        <f>'Mengenmatrix Standorte'!B80</f>
        <v>0</v>
      </c>
      <c r="C22" s="171">
        <f>'Mengenmatrix Standorte'!F80</f>
        <v>160</v>
      </c>
      <c r="D22" s="171" t="str">
        <f t="shared" si="1"/>
        <v/>
      </c>
      <c r="E22" s="206" t="str">
        <f>'Mengenmatrix Standorte'!D80</f>
        <v>Tagessatz-Kontingent zur Abrechnung von Changes</v>
      </c>
      <c r="F22" s="193"/>
      <c r="G22" s="194"/>
      <c r="H22" s="19"/>
      <c r="I22" s="175">
        <f t="shared" si="2"/>
        <v>0</v>
      </c>
    </row>
    <row r="23" spans="2:11" s="6" customFormat="1" ht="13" hidden="1">
      <c r="B23" s="205">
        <f>'Mengenmatrix Standorte'!B81</f>
        <v>0</v>
      </c>
      <c r="C23" s="171">
        <f>'Mengenmatrix Standorte'!F81</f>
        <v>0</v>
      </c>
      <c r="D23" s="171" t="str">
        <f t="shared" si="1"/>
        <v>OP</v>
      </c>
      <c r="E23" s="206">
        <f>'Mengenmatrix Standorte'!D81</f>
        <v>0</v>
      </c>
      <c r="F23" s="193"/>
      <c r="G23" s="194"/>
      <c r="H23" s="173"/>
      <c r="I23" s="175" t="str">
        <f t="shared" si="2"/>
        <v>OP</v>
      </c>
    </row>
    <row r="24" spans="2:11" s="6" customFormat="1" ht="13" hidden="1">
      <c r="B24" s="205">
        <f>'Mengenmatrix Standorte'!B82</f>
        <v>0</v>
      </c>
      <c r="C24" s="171">
        <f>'Mengenmatrix Standorte'!F82</f>
        <v>0</v>
      </c>
      <c r="D24" s="171" t="str">
        <f t="shared" si="1"/>
        <v>OP</v>
      </c>
      <c r="E24" s="206">
        <f>'Mengenmatrix Standorte'!D82</f>
        <v>0</v>
      </c>
      <c r="F24" s="193"/>
      <c r="G24" s="194"/>
      <c r="H24" s="173"/>
      <c r="I24" s="175" t="str">
        <f t="shared" si="2"/>
        <v>OP</v>
      </c>
    </row>
    <row r="25" spans="2:11" s="6" customFormat="1" ht="13">
      <c r="B25" s="176"/>
      <c r="C25" s="177"/>
      <c r="D25" s="177"/>
      <c r="E25" s="178" t="s">
        <v>41</v>
      </c>
      <c r="F25" s="179"/>
      <c r="G25" s="180">
        <f>SUM(G10:G24)</f>
        <v>0</v>
      </c>
      <c r="H25" s="181"/>
      <c r="I25" s="180">
        <f>SUM(I10:I24)</f>
        <v>0</v>
      </c>
    </row>
    <row r="26" spans="2:11" s="6" customFormat="1" ht="13">
      <c r="B26" s="182"/>
      <c r="C26" s="183"/>
      <c r="D26" s="183"/>
      <c r="E26" s="184"/>
      <c r="F26" s="185"/>
      <c r="G26" s="185"/>
      <c r="H26" s="185"/>
      <c r="I26" s="186"/>
    </row>
    <row r="27" spans="2:11" s="6" customFormat="1" ht="13">
      <c r="B27" s="15"/>
      <c r="C27" s="16"/>
      <c r="D27" s="16"/>
      <c r="E27" s="17" t="s">
        <v>56</v>
      </c>
      <c r="F27" s="16"/>
      <c r="G27" s="16"/>
      <c r="H27" s="16"/>
      <c r="I27" s="18"/>
    </row>
    <row r="28" spans="2:11" s="6" customFormat="1" ht="13">
      <c r="B28" s="195"/>
      <c r="C28" s="188"/>
      <c r="D28" s="188"/>
      <c r="E28" s="189" t="str">
        <f>E9</f>
        <v>Future Mode of Operation (FMO)</v>
      </c>
      <c r="F28" s="11" t="s">
        <v>57</v>
      </c>
      <c r="G28" s="190">
        <f>G25</f>
        <v>0</v>
      </c>
      <c r="H28" s="11" t="s">
        <v>57</v>
      </c>
      <c r="I28" s="192">
        <f>I25</f>
        <v>0</v>
      </c>
    </row>
    <row r="29" spans="2:11" s="6" customFormat="1" ht="13">
      <c r="B29" s="9"/>
      <c r="C29" s="9"/>
      <c r="D29" s="9"/>
      <c r="E29" s="10"/>
      <c r="F29" s="11" t="s">
        <v>59</v>
      </c>
      <c r="G29" s="12">
        <f>G28*'Mengenmatrix Standorte'!$F$4</f>
        <v>0</v>
      </c>
      <c r="H29" s="11" t="s">
        <v>59</v>
      </c>
      <c r="I29" s="12">
        <f>I28*'Mengenmatrix Standorte'!$F$4</f>
        <v>0</v>
      </c>
      <c r="J29" s="7"/>
      <c r="K29" s="8"/>
    </row>
    <row r="30" spans="2:11" s="6" customFormat="1" ht="13">
      <c r="B30" s="9"/>
      <c r="C30" s="9"/>
      <c r="D30" s="9"/>
      <c r="E30" s="10"/>
      <c r="F30" s="11"/>
      <c r="G30" s="12"/>
      <c r="H30" s="11"/>
      <c r="I30" s="12"/>
      <c r="J30" s="7"/>
      <c r="K30" s="8"/>
    </row>
    <row r="31" spans="2:11" s="6" customFormat="1" ht="13">
      <c r="B31" s="9"/>
      <c r="C31" s="9"/>
      <c r="D31" s="9"/>
      <c r="E31" s="10"/>
      <c r="F31" s="11" t="s">
        <v>60</v>
      </c>
      <c r="G31" s="12">
        <f>G28+G29</f>
        <v>0</v>
      </c>
      <c r="H31" s="11" t="s">
        <v>60</v>
      </c>
      <c r="I31" s="12">
        <f>I28+I29</f>
        <v>0</v>
      </c>
      <c r="J31" s="7"/>
      <c r="K31" s="8"/>
    </row>
    <row r="32" spans="2:11" s="6" customFormat="1" ht="13">
      <c r="B32" s="9"/>
      <c r="C32" s="9"/>
      <c r="D32" s="9"/>
      <c r="E32" s="10"/>
      <c r="F32" s="11"/>
      <c r="G32" s="12">
        <f>G31*'Mengenmatrix Standorte'!$F$3</f>
        <v>0</v>
      </c>
      <c r="H32" s="11"/>
      <c r="I32" s="12"/>
      <c r="J32" s="7"/>
      <c r="K32" s="8"/>
    </row>
    <row r="33" spans="2:9" s="6" customFormat="1" ht="13">
      <c r="B33" s="343" t="s">
        <v>47</v>
      </c>
      <c r="C33" s="343"/>
      <c r="D33" s="343"/>
      <c r="E33" s="343"/>
      <c r="F33" s="20"/>
      <c r="G33" s="344">
        <f>G32+I31</f>
        <v>0</v>
      </c>
      <c r="H33" s="344"/>
      <c r="I33" s="344"/>
    </row>
  </sheetData>
  <sheetProtection algorithmName="SHA-512" hashValue="KQgpMSHWxrtC48jQGooWVB5dRSioVD0qGPzr6b/kzI1Zc2RdRHNfqqq8ETjsIW61vlKb0bhbZUdW+w+PVv2i7g==" saltValue="ggjjE5rqsZb1zylkSezJmw==" spinCount="100000" sheet="1" formatCells="0" formatColumns="0" formatRows="0" insertColumns="0" insertRows="0" insertHyperlinks="0" deleteColumns="0" deleteRows="0" sort="0" autoFilter="0" pivotTables="0"/>
  <mergeCells count="10">
    <mergeCell ref="B33:E33"/>
    <mergeCell ref="G33:I33"/>
    <mergeCell ref="H6:I6"/>
    <mergeCell ref="F7:G7"/>
    <mergeCell ref="H7:I7"/>
    <mergeCell ref="B6:B8"/>
    <mergeCell ref="C6:C8"/>
    <mergeCell ref="D6:D8"/>
    <mergeCell ref="E6:E8"/>
    <mergeCell ref="F6:G6"/>
  </mergeCells>
  <phoneticPr fontId="6" type="noConversion"/>
  <conditionalFormatting sqref="B10:C24">
    <cfRule type="cellIs" dxfId="0" priority="1" operator="equal">
      <formula>0</formula>
    </cfRule>
  </conditionalFormatting>
  <pageMargins left="0.7" right="0.7" top="0.78740157499999996" bottom="0.78740157499999996"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A936F-7BC3-41DF-851A-45179806AD0C}">
  <dimension ref="B1:D21"/>
  <sheetViews>
    <sheetView workbookViewId="0">
      <selection activeCell="H11" sqref="H11"/>
    </sheetView>
  </sheetViews>
  <sheetFormatPr defaultColWidth="10.81640625" defaultRowHeight="20.5" customHeight="1"/>
  <cols>
    <col min="1" max="1" width="3.54296875" style="208" customWidth="1"/>
    <col min="2" max="2" width="45.7265625" style="208" customWidth="1"/>
    <col min="3" max="3" width="16.6328125" style="209" customWidth="1"/>
    <col min="4" max="4" width="44.54296875" style="208" customWidth="1"/>
    <col min="5" max="16384" width="10.81640625" style="208"/>
  </cols>
  <sheetData>
    <row r="1" spans="2:4" ht="15" thickBot="1">
      <c r="D1" s="210"/>
    </row>
    <row r="2" spans="2:4" ht="18.5">
      <c r="B2" s="211" t="s">
        <v>154</v>
      </c>
      <c r="C2" s="220"/>
      <c r="D2" s="221" t="str">
        <f>Deckblatt!B6</f>
        <v>Universitätsklinikum Frankfurt</v>
      </c>
    </row>
    <row r="3" spans="2:4" ht="18.5">
      <c r="B3" s="212" t="s">
        <v>1</v>
      </c>
      <c r="C3" s="213"/>
      <c r="D3" s="219">
        <f>Deckblatt!J31</f>
        <v>0</v>
      </c>
    </row>
    <row r="4" spans="2:4" ht="19" thickBot="1">
      <c r="B4" s="222" t="s">
        <v>2</v>
      </c>
      <c r="C4" s="223"/>
      <c r="D4" s="224">
        <f>Deckblatt!J33</f>
        <v>0</v>
      </c>
    </row>
    <row r="5" spans="2:4" ht="9.75" customHeight="1">
      <c r="B5" s="214"/>
      <c r="C5" s="225"/>
      <c r="D5" s="215"/>
    </row>
    <row r="6" spans="2:4" s="216" customFormat="1" ht="18.5">
      <c r="B6" s="359" t="s">
        <v>160</v>
      </c>
      <c r="C6" s="360"/>
      <c r="D6" s="361"/>
    </row>
    <row r="7" spans="2:4" ht="15.5">
      <c r="B7" s="226" t="s">
        <v>155</v>
      </c>
      <c r="C7" s="217" t="s">
        <v>156</v>
      </c>
      <c r="D7" s="227" t="s">
        <v>157</v>
      </c>
    </row>
    <row r="8" spans="2:4" ht="18.899999999999999" customHeight="1">
      <c r="B8" s="228" t="s">
        <v>186</v>
      </c>
      <c r="C8" s="218" t="s">
        <v>161</v>
      </c>
      <c r="D8" s="229">
        <v>0</v>
      </c>
    </row>
    <row r="9" spans="2:4" ht="18.899999999999999" customHeight="1">
      <c r="B9" s="228" t="s">
        <v>162</v>
      </c>
      <c r="C9" s="218" t="s">
        <v>163</v>
      </c>
      <c r="D9" s="229">
        <v>0</v>
      </c>
    </row>
    <row r="10" spans="2:4" ht="18.899999999999999" customHeight="1">
      <c r="B10" s="228" t="s">
        <v>164</v>
      </c>
      <c r="C10" s="218" t="s">
        <v>165</v>
      </c>
      <c r="D10" s="229">
        <v>0</v>
      </c>
    </row>
    <row r="11" spans="2:4" ht="18.899999999999999" customHeight="1">
      <c r="B11" s="228" t="s">
        <v>166</v>
      </c>
      <c r="C11" s="218" t="s">
        <v>167</v>
      </c>
      <c r="D11" s="229">
        <v>0</v>
      </c>
    </row>
    <row r="12" spans="2:4" ht="18.899999999999999" customHeight="1">
      <c r="B12" s="228" t="s">
        <v>168</v>
      </c>
      <c r="C12" s="218" t="s">
        <v>169</v>
      </c>
      <c r="D12" s="229">
        <v>0</v>
      </c>
    </row>
    <row r="13" spans="2:4" ht="18.899999999999999" customHeight="1">
      <c r="B13" s="228" t="s">
        <v>170</v>
      </c>
      <c r="C13" s="218" t="s">
        <v>171</v>
      </c>
      <c r="D13" s="229">
        <v>0</v>
      </c>
    </row>
    <row r="14" spans="2:4" ht="18.899999999999999" customHeight="1">
      <c r="B14" s="228" t="s">
        <v>172</v>
      </c>
      <c r="C14" s="218" t="s">
        <v>173</v>
      </c>
      <c r="D14" s="229">
        <v>0</v>
      </c>
    </row>
    <row r="15" spans="2:4" ht="18.899999999999999" customHeight="1">
      <c r="B15" s="228" t="s">
        <v>174</v>
      </c>
      <c r="C15" s="218" t="s">
        <v>175</v>
      </c>
      <c r="D15" s="229">
        <v>0</v>
      </c>
    </row>
    <row r="16" spans="2:4" ht="18.899999999999999" customHeight="1">
      <c r="B16" s="228" t="s">
        <v>176</v>
      </c>
      <c r="C16" s="218" t="s">
        <v>177</v>
      </c>
      <c r="D16" s="229">
        <v>0</v>
      </c>
    </row>
    <row r="17" spans="2:4" ht="18.899999999999999" customHeight="1">
      <c r="B17" s="228" t="s">
        <v>178</v>
      </c>
      <c r="C17" s="218" t="s">
        <v>179</v>
      </c>
      <c r="D17" s="229">
        <v>0</v>
      </c>
    </row>
    <row r="18" spans="2:4" ht="18.899999999999999" customHeight="1">
      <c r="B18" s="228" t="s">
        <v>180</v>
      </c>
      <c r="C18" s="218" t="s">
        <v>181</v>
      </c>
      <c r="D18" s="229">
        <v>0</v>
      </c>
    </row>
    <row r="19" spans="2:4" ht="18.899999999999999" customHeight="1">
      <c r="B19" s="228" t="s">
        <v>182</v>
      </c>
      <c r="C19" s="218" t="s">
        <v>183</v>
      </c>
      <c r="D19" s="229">
        <v>0</v>
      </c>
    </row>
    <row r="20" spans="2:4" ht="43.5" customHeight="1">
      <c r="B20" s="362" t="s">
        <v>158</v>
      </c>
      <c r="C20" s="363"/>
      <c r="D20" s="364"/>
    </row>
    <row r="21" spans="2:4" ht="43.5" customHeight="1" thickBot="1">
      <c r="B21" s="365" t="s">
        <v>159</v>
      </c>
      <c r="C21" s="366"/>
      <c r="D21" s="367"/>
    </row>
  </sheetData>
  <sheetProtection algorithmName="SHA-512" hashValue="arRPePvfpIu7Hc1/YHOoRc9/WjhP2f91fowLC67qvujL+z7p+q4Aj1GUcHiIbmt/aF9sNtirIvvPS1ciUoWBhw==" saltValue="eMaN6N6A3QuNrY+uwwBwTg==" spinCount="100000" sheet="1" formatCells="0" formatColumns="0" formatRows="0" insertColumns="0" insertRows="0" insertHyperlinks="0" deleteColumns="0" deleteRows="0" sort="0" autoFilter="0" pivotTables="0"/>
  <mergeCells count="3">
    <mergeCell ref="B6:D6"/>
    <mergeCell ref="B20:D20"/>
    <mergeCell ref="B21:D21"/>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2d55b17-e170-4c90-b795-50b1c26d334f" xsi:nil="true"/>
    <lcf76f155ced4ddcb4097134ff3c332f xmlns="47bcd306-32f2-42bd-8c1a-a599be1b8dee">
      <Terms xmlns="http://schemas.microsoft.com/office/infopath/2007/PartnerControls"/>
    </lcf76f155ced4ddcb4097134ff3c332f>
    <_Version xmlns="http://schemas.microsoft.com/sharepoint/v3/fields"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5309B123D61454396B037CEFA5BD8D2" ma:contentTypeVersion="16" ma:contentTypeDescription="Ein neues Dokument erstellen." ma:contentTypeScope="" ma:versionID="eedb6489e5802708395d85e593249fa5">
  <xsd:schema xmlns:xsd="http://www.w3.org/2001/XMLSchema" xmlns:xs="http://www.w3.org/2001/XMLSchema" xmlns:p="http://schemas.microsoft.com/office/2006/metadata/properties" xmlns:ns2="47bcd306-32f2-42bd-8c1a-a599be1b8dee" xmlns:ns3="02d55b17-e170-4c90-b795-50b1c26d334f" xmlns:ns4="http://schemas.microsoft.com/sharepoint/v3/fields" targetNamespace="http://schemas.microsoft.com/office/2006/metadata/properties" ma:root="true" ma:fieldsID="06e1b8542410e9c2d37f7d5d967a606e" ns2:_="" ns3:_="" ns4:_="">
    <xsd:import namespace="47bcd306-32f2-42bd-8c1a-a599be1b8dee"/>
    <xsd:import namespace="02d55b17-e170-4c90-b795-50b1c26d334f"/>
    <xsd:import namespace="http://schemas.microsoft.com/sharepoint/v3/fields"/>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4: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bcd306-32f2-42bd-8c1a-a599be1b8d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ede3307e-64be-4aac-8a38-922d9310365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2d55b17-e170-4c90-b795-50b1c26d334f" elementFormDefault="qualified">
    <xsd:import namespace="http://schemas.microsoft.com/office/2006/documentManagement/types"/>
    <xsd:import namespace="http://schemas.microsoft.com/office/infopath/2007/PartnerControls"/>
    <xsd:element name="SharedWithUsers" ma:index="1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dc162a9a-3663-4535-83f2-9cc13fe2f027}" ma:internalName="TaxCatchAll" ma:showField="CatchAllData" ma:web="02d55b17-e170-4c90-b795-50b1c26d334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3"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F1EFB7-C42F-406A-B1E3-9BED4173C1D0}">
  <ds:schemaRefs>
    <ds:schemaRef ds:uri="http://schemas.microsoft.com/office/2006/metadata/properties"/>
    <ds:schemaRef ds:uri="http://schemas.microsoft.com/office/2006/documentManagement/types"/>
    <ds:schemaRef ds:uri="47bcd306-32f2-42bd-8c1a-a599be1b8dee"/>
    <ds:schemaRef ds:uri="02d55b17-e170-4c90-b795-50b1c26d334f"/>
    <ds:schemaRef ds:uri="http://schemas.microsoft.com/office/infopath/2007/PartnerControls"/>
    <ds:schemaRef ds:uri="http://purl.org/dc/terms/"/>
    <ds:schemaRef ds:uri="http://purl.org/dc/elements/1.1/"/>
    <ds:schemaRef ds:uri="http://schemas.openxmlformats.org/package/2006/metadata/core-propertie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6C73316F-CA9C-4C2C-859B-C0B1D934EA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bcd306-32f2-42bd-8c1a-a599be1b8dee"/>
    <ds:schemaRef ds:uri="02d55b17-e170-4c90-b795-50b1c26d334f"/>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46CC6B-F40E-4F8C-87F2-7008F9C880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Deckblatt</vt:lpstr>
      <vt:lpstr>Erläuterungen</vt:lpstr>
      <vt:lpstr>Mengenmatrix Standorte</vt:lpstr>
      <vt:lpstr>Preismatrix TK</vt:lpstr>
      <vt:lpstr>PM Part 2</vt:lpstr>
      <vt:lpstr>PM Part 3</vt:lpstr>
      <vt:lpstr>Preismatrix TMO</vt:lpstr>
      <vt:lpstr>Preismatrix FMO</vt:lpstr>
      <vt:lpstr>Nachkaufkonditionen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Dieter Kimmelmann</dc:creator>
  <cp:keywords/>
  <dc:description/>
  <cp:lastModifiedBy>Ferdinand Sieber</cp:lastModifiedBy>
  <cp:revision/>
  <dcterms:created xsi:type="dcterms:W3CDTF">2016-07-06T09:35:25Z</dcterms:created>
  <dcterms:modified xsi:type="dcterms:W3CDTF">2025-05-20T08:00:40Z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0x01010025309B123D61454396B037CEFA5BD8D2</vt:lpwstr>
  </property>
  <property fmtid="{D5CDD505-2E9C-101B-9397-08002B2CF9AE}" pid="3" name="MediaServiceImageTags">
    <vt:lpwstr/>
  </property>
</Properties>
</file>